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48" yWindow="0" windowWidth="18072" windowHeight="9756" tabRatio="867" activeTab="0"/>
  </bookViews>
  <sheets>
    <sheet name="Specifikace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CAS1">#REF!</definedName>
    <definedName name="CAS2">#REF!</definedName>
    <definedName name="CAS3">#REF!</definedName>
    <definedName name="CAS4">#REF!</definedName>
    <definedName name="CAS5">#REF!</definedName>
    <definedName name="CDOK">#REF!</definedName>
    <definedName name="CDOK1">#REF!</definedName>
    <definedName name="CDOK2">#REF!</definedName>
    <definedName name="d">#REF!</definedName>
    <definedName name="DAT1">#REF!</definedName>
    <definedName name="DAT2">#REF!</definedName>
    <definedName name="DAT3">#REF!</definedName>
    <definedName name="DAT4">#REF!</definedName>
    <definedName name="FMA4">#REF!</definedName>
    <definedName name="KONTROL1">#REF!</definedName>
    <definedName name="KONTROL2">#REF!</definedName>
    <definedName name="KONTROL3">#REF!</definedName>
    <definedName name="KONTROL4">#REF!</definedName>
    <definedName name="ma">#REF!</definedName>
    <definedName name="mo">#REF!</definedName>
    <definedName name="NA1">#REF!</definedName>
    <definedName name="NA2">#REF!</definedName>
    <definedName name="NA3">#REF!</definedName>
    <definedName name="NA4">#REF!</definedName>
    <definedName name="NA5">#REF!</definedName>
    <definedName name="NAZEV">#REF!</definedName>
    <definedName name="_xlnm.Print_Titles" localSheetId="0">'Specifikace'!$1:$7</definedName>
    <definedName name="_xlnm.Print_Area" localSheetId="0">'Specifikace'!$A$1:$J$134</definedName>
    <definedName name="POP1">#REF!</definedName>
    <definedName name="POP2">#REF!</definedName>
    <definedName name="POP3">#REF!</definedName>
    <definedName name="POP4">#REF!</definedName>
    <definedName name="PROJEKT">#REF!</definedName>
    <definedName name="REV">#REF!</definedName>
    <definedName name="REV1">#REF!</definedName>
    <definedName name="REV2">#REF!</definedName>
    <definedName name="REV3">#REF!</definedName>
    <definedName name="REV4">#REF!</definedName>
    <definedName name="ROZ1">#REF!</definedName>
    <definedName name="ROZ10">#REF!</definedName>
    <definedName name="ROZ11">#REF!</definedName>
    <definedName name="ROZ2">#REF!</definedName>
    <definedName name="ROZ3">#REF!</definedName>
    <definedName name="ROZ4">#REF!</definedName>
    <definedName name="ROZ5">#REF!</definedName>
    <definedName name="ROZ6">#REF!</definedName>
    <definedName name="ROZ7">#REF!</definedName>
    <definedName name="ROZ8">#REF!</definedName>
    <definedName name="ROZ9">#REF!</definedName>
    <definedName name="SCHVALIL1">#REF!</definedName>
    <definedName name="SCHVALIL2">#REF!</definedName>
    <definedName name="SCHVALIL3">#REF!</definedName>
    <definedName name="SCHVALIL4">#REF!</definedName>
    <definedName name="SPD">#REF!</definedName>
    <definedName name="sub">#REF!</definedName>
    <definedName name="UKOL">#REF!</definedName>
    <definedName name="ZAKAZNIK">#REF!</definedName>
    <definedName name="ZPRAC1">#REF!</definedName>
    <definedName name="ZPRAC2">#REF!</definedName>
    <definedName name="ZPRAC3">#REF!</definedName>
    <definedName name="ZPRAC4">#REF!</definedName>
  </definedNames>
  <calcPr fullCalcOnLoad="1"/>
</workbook>
</file>

<file path=xl/sharedStrings.xml><?xml version="1.0" encoding="utf-8"?>
<sst xmlns="http://schemas.openxmlformats.org/spreadsheetml/2006/main" count="209" uniqueCount="110">
  <si>
    <t xml:space="preserve"> </t>
  </si>
  <si>
    <t xml:space="preserve">   Základní data</t>
  </si>
  <si>
    <t>Cena (Kč) bez DPH</t>
  </si>
  <si>
    <t>popis</t>
  </si>
  <si>
    <t>jednotka</t>
  </si>
  <si>
    <t>množs
tví</t>
  </si>
  <si>
    <t>dodávka</t>
  </si>
  <si>
    <t>montáž</t>
  </si>
  <si>
    <t>jedn.</t>
  </si>
  <si>
    <t>celkem</t>
  </si>
  <si>
    <t>ks</t>
  </si>
  <si>
    <t>m</t>
  </si>
  <si>
    <t xml:space="preserve">     Pozn. </t>
  </si>
  <si>
    <t>č.řádku</t>
  </si>
  <si>
    <r>
      <t>Vodič CY6mm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Z-Ž - ochranné pospojování včetně ukončení</t>
    </r>
  </si>
  <si>
    <t>Vedlejší a rozpočtové náklady</t>
  </si>
  <si>
    <t>Zařízení staveniště</t>
  </si>
  <si>
    <t>Revize</t>
  </si>
  <si>
    <t>set</t>
  </si>
  <si>
    <t>Doprava</t>
  </si>
  <si>
    <r>
      <t xml:space="preserve">Zemnící drát FeZn </t>
    </r>
    <r>
      <rPr>
        <sz val="8"/>
        <rFont val="Calibri"/>
        <family val="2"/>
      </rPr>
      <t>Ø10</t>
    </r>
    <r>
      <rPr>
        <sz val="8"/>
        <rFont val="Arial"/>
        <family val="2"/>
      </rPr>
      <t>mm</t>
    </r>
  </si>
  <si>
    <r>
      <t xml:space="preserve">Zemnící drát ALMgSi </t>
    </r>
    <r>
      <rPr>
        <sz val="8"/>
        <rFont val="Calibri"/>
        <family val="2"/>
      </rPr>
      <t>Ø</t>
    </r>
    <r>
      <rPr>
        <sz val="8"/>
        <rFont val="Arial"/>
        <family val="2"/>
      </rPr>
      <t>8mm</t>
    </r>
  </si>
  <si>
    <t>Svorka okapová</t>
  </si>
  <si>
    <t>Výkop rýhy 35/80</t>
  </si>
  <si>
    <t>Montáž rozvodnic do 50kg</t>
  </si>
  <si>
    <t>Rozvaděč R1</t>
  </si>
  <si>
    <t>Jistič charakteristika B, vyp. schpnost 10kA, 16A,1p</t>
  </si>
  <si>
    <t>Jistič charakteristika B, vyp. schpnost 10kA, 10A,1p</t>
  </si>
  <si>
    <t>Řadová svorkovnice RSA4</t>
  </si>
  <si>
    <t>Svítidla</t>
  </si>
  <si>
    <t>Ochranný úhelník OU</t>
  </si>
  <si>
    <t>Svorka zkušební SZ</t>
  </si>
  <si>
    <t>Svorka univerzální SU</t>
  </si>
  <si>
    <t>Zához rýhy 35/80</t>
  </si>
  <si>
    <t>Zemní práce</t>
  </si>
  <si>
    <t>Kabel CYKY-O 4x1,5 - pevně ložený</t>
  </si>
  <si>
    <t>Kabel CYKY-J 3x1,5 - pevně ložený</t>
  </si>
  <si>
    <t>Kabel CYKY-J 3x2,5 - pevně ložený</t>
  </si>
  <si>
    <t>Hlavní ochranná přípojnice</t>
  </si>
  <si>
    <t>CELKEM</t>
  </si>
  <si>
    <t>Zásuvka jednonásobná, 230V, 16A, IP20,do krabičky, vč. rámečku</t>
  </si>
  <si>
    <t>Zásuvka 2násobná, 230V, 16A, IP20, do krabičky vč. rámečku</t>
  </si>
  <si>
    <t>Vypínač střídavý řazení 6, 230V, 10A, IP20, do krabičky vč. rámečku</t>
  </si>
  <si>
    <t>Vypínač křížový řazení 7, 230V, 10A, IP20, do krabičky vč. rámečku</t>
  </si>
  <si>
    <t>Zmenící drát FeZn 30x4</t>
  </si>
  <si>
    <t>Rozvaděč R2</t>
  </si>
  <si>
    <t>Prořez kabelů</t>
  </si>
  <si>
    <r>
      <t>Vodič CY16mm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Z-Ž - ochranné pospojování včetně ukončení</t>
    </r>
  </si>
  <si>
    <t>Kabelová příchytka univerzální</t>
  </si>
  <si>
    <t>Podpěra vedení na krytinu</t>
  </si>
  <si>
    <t>Proudový chránič, 30mA, 40A, 4p</t>
  </si>
  <si>
    <t>Jistič s chráničem charakteristika B, 30mA, 10A, 2p  s pom. kontaktem 230V/6A</t>
  </si>
  <si>
    <t>Hlavní vypínač, 40A, 3p</t>
  </si>
  <si>
    <t>Vypínač řazení 1, 230V, 10A, IP20, do krabičky vč. rámečku</t>
  </si>
  <si>
    <t>Vypínač sériový řazení 5, 230V, 10A, IP20, do krabičky vč. rámečku</t>
  </si>
  <si>
    <t>Chránička elektroinstalační ohebná  vel. 40</t>
  </si>
  <si>
    <t>Chránička elektroinstalační ohebná  vel. 25</t>
  </si>
  <si>
    <t>Podružný elektroinstalační materiál (šroubky, vruty, úchyty…), cca 5% z rozpočtové ceny</t>
  </si>
  <si>
    <t>Koordinace s ostatními profesemi</t>
  </si>
  <si>
    <t xml:space="preserve">Protipožární výplňový blok </t>
  </si>
  <si>
    <t xml:space="preserve">Protipožární nátěr </t>
  </si>
  <si>
    <t>Protipožární malta</t>
  </si>
  <si>
    <t>Hromosvod a uzemnění</t>
  </si>
  <si>
    <t>Protipožární opatření</t>
  </si>
  <si>
    <t>Elektroinstalační materiál</t>
  </si>
  <si>
    <t>Projektová dokumentace skutečného provedení</t>
  </si>
  <si>
    <t xml:space="preserve">Vestavný rozváděč oceloplechový ŠxVxH= 380x1193x100, IP40/20, </t>
  </si>
  <si>
    <t>Svodič přepětí TN-S, třída II</t>
  </si>
  <si>
    <t xml:space="preserve">Jistič s chráničem charakteristika B, 30mA, 16A, 2p  </t>
  </si>
  <si>
    <t>Jistič charakteristika C, vyp. schpnost 10kA, 20A,1p</t>
  </si>
  <si>
    <t>A Vestavné LED svítidlo DALI, panel 600x600, 35W, 4000K, IP20, UGR&lt;19, RA80, 230V, vč. příslušenství, vč. rámečku (Např. Modus QPN3A/700 DALI)</t>
  </si>
  <si>
    <t>B Vestavné LED svítidlo panel 600x600, 28W, 4000K, IP44, 230V, vč. rámečku (Např. Modus US)</t>
  </si>
  <si>
    <t>A Vestavné LED svítidlo, panel 600x600, 54W, 4000K, IP20, RA80, 230V, vč. příslušenství, vč. rámečku (Např. Modus QPN3A/1050)</t>
  </si>
  <si>
    <t>Nouzové svítidlo přisazené s vlastním zdrojem. 3W, 230V, IP20, T=1hod (Např. Modus Lovato N)</t>
  </si>
  <si>
    <t>Zásuvka 2násobná, 230V, 16A, IP20, do krabičky vč. rámečku (hnědá -barevně odlišená)</t>
  </si>
  <si>
    <t>RF vysílač jednonásobný nástěnný 868MHz vč. rámečku např ABB 3299H-A2198 xx</t>
  </si>
  <si>
    <t>Přijímač RF s výstupem DALI, vestavný, např. ABB 3299-17308</t>
  </si>
  <si>
    <t>Vysílač RF univerzální USB</t>
  </si>
  <si>
    <t>Vysílač RF jednokanálový, ruční, např. ABB 3299-13908</t>
  </si>
  <si>
    <t xml:space="preserve">Elektroinstalační krabice univerzální, </t>
  </si>
  <si>
    <t>Kabel CYKY-J 5x10 - pevně ložený</t>
  </si>
  <si>
    <t>Kabel CYKY-J 5x4 - pevně ložený</t>
  </si>
  <si>
    <t>Kabel CYKY-J 3x4 - pevně ložený</t>
  </si>
  <si>
    <t>Kabel CYKY-J 5x1,5 - pevně ložený</t>
  </si>
  <si>
    <t>Zásuvka komunikační HDMI, vč. krytu, vč. rámečku</t>
  </si>
  <si>
    <t>HDMI kabel 25m</t>
  </si>
  <si>
    <t>HDMI kabel 15m</t>
  </si>
  <si>
    <t>HDMI kabel 10m</t>
  </si>
  <si>
    <t>Podlahová krabice přístrojová Kopobox 80 s víkem</t>
  </si>
  <si>
    <t>Krabice univerzální podlahová KUP 80</t>
  </si>
  <si>
    <t>Krabice protahovací podlahová PP 80/K-5</t>
  </si>
  <si>
    <t>Přístrojové podložky PP 80/..</t>
  </si>
  <si>
    <t>Přístrojové přepážky PKUP</t>
  </si>
  <si>
    <t>Spojka podlahového kanálu SPUK</t>
  </si>
  <si>
    <t>Propojovací lanko podlahového kanálu</t>
  </si>
  <si>
    <t>Přístrojový kanál PUK 38x150 S1, 2m</t>
  </si>
  <si>
    <t>Zásuvka jednonásobná, 230V, 16A, IP20, 45x45 do podlahových ktabic</t>
  </si>
  <si>
    <r>
      <t>Vodič CY4mm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Z-Ž - ochranné pospojování včetně ukončení</t>
    </r>
  </si>
  <si>
    <t xml:space="preserve">Podpěra vedení PV </t>
  </si>
  <si>
    <t>Pomocný jímač výšky 1,5m</t>
  </si>
  <si>
    <t>Vypínač žaluziový, 230V, IP20</t>
  </si>
  <si>
    <t>Přístupový systém</t>
  </si>
  <si>
    <t>Transformátor 932928 230V/ 8+4V/1A 9902803</t>
  </si>
  <si>
    <t>Slaboproudé rozvody</t>
  </si>
  <si>
    <t>Telefonní kabel  vč. koncovek</t>
  </si>
  <si>
    <t>Lešení (plošina)</t>
  </si>
  <si>
    <t xml:space="preserve">Interkom 2N Analog Vario, 3x2 tlačítka </t>
  </si>
  <si>
    <t>Svítidlo pro osvětlení ramen schodiště, nástěnné, LED, IP20, 230V</t>
  </si>
  <si>
    <t>Svítidlo pro osvětlení kuchyňské linky, nástěnné s vlastním vypínačem, LED, 230V, IP 20</t>
  </si>
  <si>
    <t>Podlahový systém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</si>
</sst>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\ 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d/mm/yy"/>
    <numFmt numFmtId="170" formatCode="#,##0.00\ &quot;Kč&quot;"/>
    <numFmt numFmtId="171" formatCode="#,##0.00\ [$€-1]"/>
    <numFmt numFmtId="172" formatCode="_-* #,##0.00\ [$€-1]_-;\-* #,##0.00\ [$€-1]_-;_-* &quot;-&quot;??\ [$€-1]_-"/>
    <numFmt numFmtId="173" formatCode="[$€-2]\ #\ ##,000_);[Red]\([$€-2]\ #\ ##,000\)"/>
    <numFmt numFmtId="174" formatCode="[$¥€-2]\ #\ ##,000_);[Red]\([$€-2]\ #\ ##,000\)"/>
    <numFmt numFmtId="175" formatCode="0_)"/>
    <numFmt numFmtId="176" formatCode="&quot;£&quot;#,##0_);[Red]\(&quot;£&quot;#,##0\)"/>
    <numFmt numFmtId="177" formatCode="&quot;£&quot;#,##0.00_);[Red]\(&quot;£&quot;#,##0.00\)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9"/>
      <color indexed="12"/>
      <name val="Arial CE"/>
      <family val="0"/>
    </font>
    <font>
      <sz val="10"/>
      <name val="Arial"/>
      <family val="2"/>
    </font>
    <font>
      <u val="single"/>
      <sz val="7.9"/>
      <color indexed="36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8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b/>
      <u val="single"/>
      <sz val="8"/>
      <name val="Arial"/>
      <family val="2"/>
    </font>
    <font>
      <sz val="8"/>
      <name val="Trebuchet MS"/>
      <family val="2"/>
    </font>
    <font>
      <sz val="8"/>
      <name val="Tahoma"/>
      <family val="2"/>
    </font>
    <font>
      <sz val="8"/>
      <color indexed="8"/>
      <name val="Arial CE"/>
      <family val="2"/>
    </font>
    <font>
      <sz val="8"/>
      <name val="MS Sans Serif"/>
      <family val="2"/>
    </font>
    <font>
      <sz val="10"/>
      <name val="Helv"/>
      <family val="0"/>
    </font>
    <font>
      <u val="single"/>
      <sz val="8"/>
      <color indexed="12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i/>
      <u val="single"/>
      <sz val="8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3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5" fillId="20" borderId="1" applyNumberFormat="0" applyFont="0" applyAlignment="0" applyProtection="0"/>
    <xf numFmtId="0" fontId="17" fillId="3" borderId="0" applyNumberFormat="0" applyBorder="0" applyAlignment="0" applyProtection="0"/>
    <xf numFmtId="0" fontId="28" fillId="21" borderId="2" applyNumberFormat="0" applyAlignment="0" applyProtection="0"/>
    <xf numFmtId="175" fontId="0" fillId="0" borderId="0">
      <alignment/>
      <protection/>
    </xf>
    <xf numFmtId="0" fontId="40" fillId="0" borderId="0" applyNumberFormat="0" applyFill="0" applyBorder="0" applyAlignment="0">
      <protection/>
    </xf>
    <xf numFmtId="0" fontId="25" fillId="4" borderId="0" applyNumberFormat="0" applyBorder="0" applyAlignment="0" applyProtection="0"/>
    <xf numFmtId="0" fontId="28" fillId="21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5" fillId="4" borderId="0" applyNumberFormat="0" applyBorder="0" applyAlignment="0" applyProtection="0"/>
    <xf numFmtId="172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22" borderId="7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18" fillId="22" borderId="7" applyNumberFormat="0" applyAlignment="0" applyProtection="0"/>
    <xf numFmtId="0" fontId="18" fillId="22" borderId="7" applyNumberFormat="0" applyAlignment="0" applyProtection="0"/>
    <xf numFmtId="0" fontId="18" fillId="22" borderId="7" applyNumberFormat="0" applyAlignment="0" applyProtection="0"/>
    <xf numFmtId="0" fontId="18" fillId="22" borderId="7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 applyAlignment="0">
      <protection locked="0"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Alignment="0">
      <protection locked="0"/>
    </xf>
    <xf numFmtId="0" fontId="47" fillId="0" borderId="0">
      <alignment/>
      <protection/>
    </xf>
    <xf numFmtId="0" fontId="41" fillId="0" borderId="0" applyAlignment="0">
      <protection locked="0"/>
    </xf>
    <xf numFmtId="0" fontId="0" fillId="0" borderId="0">
      <alignment/>
      <protection/>
    </xf>
    <xf numFmtId="0" fontId="41" fillId="0" borderId="0" applyAlignment="0">
      <protection locked="0"/>
    </xf>
    <xf numFmtId="0" fontId="44" fillId="0" borderId="0">
      <alignment/>
      <protection/>
    </xf>
    <xf numFmtId="0" fontId="41" fillId="0" borderId="0" applyAlignment="0">
      <protection locked="0"/>
    </xf>
    <xf numFmtId="0" fontId="41" fillId="0" borderId="0" applyAlignment="0">
      <protection locked="0"/>
    </xf>
    <xf numFmtId="0" fontId="41" fillId="0" borderId="0" applyAlignment="0">
      <protection locked="0"/>
    </xf>
    <xf numFmtId="0" fontId="44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8" fillId="0" borderId="0" applyAlignment="0">
      <protection locked="0"/>
    </xf>
    <xf numFmtId="0" fontId="38" fillId="0" borderId="0" applyAlignment="0">
      <protection locked="0"/>
    </xf>
    <xf numFmtId="0" fontId="38" fillId="0" borderId="0" applyAlignment="0">
      <protection locked="0"/>
    </xf>
    <xf numFmtId="0" fontId="38" fillId="0" borderId="0" applyAlignment="0">
      <protection locked="0"/>
    </xf>
    <xf numFmtId="0" fontId="14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 applyAlignment="0">
      <protection locked="0"/>
    </xf>
    <xf numFmtId="0" fontId="38" fillId="0" borderId="0" applyAlignment="0">
      <protection locked="0"/>
    </xf>
    <xf numFmtId="0" fontId="38" fillId="0" borderId="0" applyAlignment="0">
      <protection locked="0"/>
    </xf>
    <xf numFmtId="0" fontId="38" fillId="0" borderId="0" applyAlignment="0">
      <protection locked="0"/>
    </xf>
    <xf numFmtId="0" fontId="38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29" fillId="21" borderId="9" applyNumberFormat="0" applyAlignment="0" applyProtection="0"/>
    <xf numFmtId="0" fontId="6" fillId="0" borderId="0" applyNumberFormat="0" applyFill="0" applyBorder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14" fillId="20" borderId="1" applyNumberFormat="0" applyFont="0" applyAlignment="0" applyProtection="0"/>
    <xf numFmtId="0" fontId="38" fillId="20" borderId="1" applyNumberFormat="0" applyFont="0" applyAlignment="0" applyProtection="0"/>
    <xf numFmtId="0" fontId="24" fillId="0" borderId="8" applyNumberFormat="0" applyFill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42" fillId="0" borderId="0">
      <alignment/>
      <protection/>
    </xf>
    <xf numFmtId="0" fontId="16" fillId="0" borderId="3" applyNumberFormat="0" applyFill="0" applyAlignment="0" applyProtection="0"/>
    <xf numFmtId="49" fontId="0" fillId="0" borderId="0" applyFill="0" applyBorder="0" applyProtection="0">
      <alignment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9" fillId="21" borderId="9" applyNumberFormat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28" fillId="21" borderId="2" applyNumberFormat="0" applyAlignment="0" applyProtection="0"/>
    <xf numFmtId="0" fontId="29" fillId="21" borderId="9" applyNumberFormat="0" applyAlignment="0" applyProtection="0"/>
    <xf numFmtId="0" fontId="29" fillId="21" borderId="9" applyNumberFormat="0" applyAlignment="0" applyProtection="0"/>
    <xf numFmtId="0" fontId="29" fillId="21" borderId="9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316" applyAlignment="1">
      <alignment horizontal="center"/>
      <protection/>
    </xf>
    <xf numFmtId="0" fontId="7" fillId="0" borderId="0" xfId="316" applyFont="1" applyAlignment="1">
      <alignment horizontal="right" vertical="center"/>
      <protection/>
    </xf>
    <xf numFmtId="0" fontId="7" fillId="0" borderId="0" xfId="316" applyFont="1" applyAlignment="1">
      <alignment horizontal="left" vertical="center"/>
      <protection/>
    </xf>
    <xf numFmtId="0" fontId="8" fillId="0" borderId="0" xfId="316" applyFont="1" applyAlignment="1">
      <alignment horizontal="left"/>
      <protection/>
    </xf>
    <xf numFmtId="0" fontId="8" fillId="0" borderId="0" xfId="316" applyFont="1" applyAlignment="1">
      <alignment horizontal="right"/>
      <protection/>
    </xf>
    <xf numFmtId="0" fontId="8" fillId="0" borderId="0" xfId="316" applyFont="1" applyAlignment="1">
      <alignment horizontal="center"/>
      <protection/>
    </xf>
    <xf numFmtId="0" fontId="5" fillId="0" borderId="0" xfId="316">
      <alignment/>
      <protection/>
    </xf>
    <xf numFmtId="0" fontId="10" fillId="0" borderId="0" xfId="316" applyFont="1" applyAlignment="1">
      <alignment horizontal="center" vertical="center"/>
      <protection/>
    </xf>
    <xf numFmtId="0" fontId="8" fillId="0" borderId="0" xfId="316" applyFont="1" applyAlignment="1">
      <alignment horizontal="left" vertical="center"/>
      <protection/>
    </xf>
    <xf numFmtId="14" fontId="8" fillId="0" borderId="0" xfId="316" applyNumberFormat="1" applyFont="1" applyAlignment="1">
      <alignment horizontal="left" vertical="center"/>
      <protection/>
    </xf>
    <xf numFmtId="0" fontId="8" fillId="0" borderId="0" xfId="316" applyFont="1" applyAlignment="1">
      <alignment horizontal="center" vertical="center"/>
      <protection/>
    </xf>
    <xf numFmtId="3" fontId="12" fillId="0" borderId="10" xfId="316" applyNumberFormat="1" applyFont="1" applyFill="1" applyBorder="1" applyAlignment="1">
      <alignment horizontal="center" vertical="center"/>
      <protection/>
    </xf>
    <xf numFmtId="2" fontId="8" fillId="0" borderId="10" xfId="316" applyNumberFormat="1" applyFont="1" applyFill="1" applyBorder="1" applyAlignment="1" applyProtection="1">
      <alignment horizontal="center" vertical="center"/>
      <protection/>
    </xf>
    <xf numFmtId="2" fontId="8" fillId="0" borderId="10" xfId="316" applyNumberFormat="1" applyFont="1" applyFill="1" applyBorder="1" applyAlignment="1">
      <alignment horizontal="center" vertical="center"/>
      <protection/>
    </xf>
    <xf numFmtId="0" fontId="12" fillId="0" borderId="10" xfId="316" applyFont="1" applyFill="1" applyBorder="1" applyAlignment="1">
      <alignment horizontal="center" vertical="top"/>
      <protection/>
    </xf>
    <xf numFmtId="4" fontId="5" fillId="0" borderId="0" xfId="316" applyNumberFormat="1">
      <alignment/>
      <protection/>
    </xf>
    <xf numFmtId="0" fontId="12" fillId="0" borderId="11" xfId="316" applyFont="1" applyFill="1" applyBorder="1" applyAlignment="1">
      <alignment horizontal="center" vertical="top"/>
      <protection/>
    </xf>
    <xf numFmtId="0" fontId="12" fillId="0" borderId="0" xfId="316" applyFont="1" applyFill="1" applyBorder="1" applyAlignment="1">
      <alignment horizontal="center" vertical="top"/>
      <protection/>
    </xf>
    <xf numFmtId="49" fontId="12" fillId="0" borderId="0" xfId="316" applyNumberFormat="1" applyFont="1" applyFill="1" applyBorder="1" applyAlignment="1">
      <alignment horizontal="left" vertical="top"/>
      <protection/>
    </xf>
    <xf numFmtId="3" fontId="12" fillId="0" borderId="0" xfId="316" applyNumberFormat="1" applyFont="1" applyFill="1" applyBorder="1" applyAlignment="1">
      <alignment horizontal="center" vertical="center"/>
      <protection/>
    </xf>
    <xf numFmtId="4" fontId="8" fillId="0" borderId="0" xfId="316" applyNumberFormat="1" applyFont="1" applyFill="1" applyBorder="1" applyAlignment="1">
      <alignment horizontal="center" vertical="center"/>
      <protection/>
    </xf>
    <xf numFmtId="4" fontId="8" fillId="0" borderId="0" xfId="316" applyNumberFormat="1" applyFont="1" applyFill="1" applyBorder="1" applyAlignment="1" applyProtection="1">
      <alignment horizontal="center" vertical="center"/>
      <protection/>
    </xf>
    <xf numFmtId="49" fontId="8" fillId="0" borderId="0" xfId="316" applyNumberFormat="1" applyFont="1" applyFill="1" applyBorder="1" applyAlignment="1">
      <alignment horizontal="left" vertical="center"/>
      <protection/>
    </xf>
    <xf numFmtId="0" fontId="5" fillId="0" borderId="0" xfId="316" applyBorder="1">
      <alignment/>
      <protection/>
    </xf>
    <xf numFmtId="3" fontId="12" fillId="0" borderId="0" xfId="316" applyNumberFormat="1" applyFont="1" applyFill="1" applyBorder="1" applyAlignment="1">
      <alignment horizontal="left" vertical="center"/>
      <protection/>
    </xf>
    <xf numFmtId="0" fontId="8" fillId="0" borderId="0" xfId="316" applyFont="1" applyFill="1" applyBorder="1" applyAlignment="1">
      <alignment horizontal="center" vertical="top"/>
      <protection/>
    </xf>
    <xf numFmtId="49" fontId="13" fillId="0" borderId="0" xfId="316" applyNumberFormat="1" applyFont="1" applyFill="1" applyBorder="1" applyAlignment="1">
      <alignment horizontal="left" vertical="top"/>
      <protection/>
    </xf>
    <xf numFmtId="3" fontId="12" fillId="0" borderId="0" xfId="316" applyNumberFormat="1" applyFont="1" applyFill="1" applyBorder="1" applyAlignment="1">
      <alignment horizontal="left" vertical="center" wrapText="1"/>
      <protection/>
    </xf>
    <xf numFmtId="4" fontId="12" fillId="0" borderId="0" xfId="316" applyNumberFormat="1" applyFont="1" applyFill="1" applyBorder="1" applyAlignment="1">
      <alignment horizontal="left" vertical="center"/>
      <protection/>
    </xf>
    <xf numFmtId="0" fontId="12" fillId="0" borderId="0" xfId="316" applyFont="1" applyBorder="1" applyAlignment="1">
      <alignment horizontal="center"/>
      <protection/>
    </xf>
    <xf numFmtId="0" fontId="5" fillId="0" borderId="0" xfId="316" applyFont="1" applyBorder="1" applyAlignment="1">
      <alignment/>
      <protection/>
    </xf>
    <xf numFmtId="0" fontId="12" fillId="0" borderId="0" xfId="316" applyFont="1" applyBorder="1" applyAlignment="1">
      <alignment/>
      <protection/>
    </xf>
    <xf numFmtId="0" fontId="5" fillId="0" borderId="0" xfId="316" applyBorder="1" applyAlignment="1">
      <alignment/>
      <protection/>
    </xf>
    <xf numFmtId="0" fontId="5" fillId="0" borderId="0" xfId="316" applyFont="1">
      <alignment/>
      <protection/>
    </xf>
    <xf numFmtId="0" fontId="33" fillId="0" borderId="0" xfId="316" applyFont="1" applyAlignment="1">
      <alignment horizontal="left" wrapText="1"/>
      <protection/>
    </xf>
    <xf numFmtId="14" fontId="33" fillId="0" borderId="0" xfId="316" applyNumberFormat="1" applyFont="1" applyAlignment="1">
      <alignment horizontal="left" wrapText="1"/>
      <protection/>
    </xf>
    <xf numFmtId="0" fontId="33" fillId="0" borderId="0" xfId="316" applyFont="1" applyAlignment="1">
      <alignment wrapText="1"/>
      <protection/>
    </xf>
    <xf numFmtId="0" fontId="33" fillId="0" borderId="0" xfId="316" applyFont="1" applyFill="1">
      <alignment/>
      <protection/>
    </xf>
    <xf numFmtId="0" fontId="35" fillId="0" borderId="0" xfId="316" applyFont="1" applyFill="1" applyBorder="1" applyAlignment="1">
      <alignment horizontal="left" vertical="top"/>
      <protection/>
    </xf>
    <xf numFmtId="0" fontId="33" fillId="0" borderId="0" xfId="316" applyFont="1" applyBorder="1">
      <alignment/>
      <protection/>
    </xf>
    <xf numFmtId="0" fontId="33" fillId="0" borderId="0" xfId="316" applyFont="1">
      <alignment/>
      <protection/>
    </xf>
    <xf numFmtId="0" fontId="8" fillId="0" borderId="0" xfId="316" applyFont="1" applyFill="1" applyAlignment="1">
      <alignment horizontal="left"/>
      <protection/>
    </xf>
    <xf numFmtId="0" fontId="9" fillId="0" borderId="0" xfId="316" applyFont="1" applyFill="1" applyAlignment="1">
      <alignment horizontal="left" vertical="center"/>
      <protection/>
    </xf>
    <xf numFmtId="0" fontId="8" fillId="0" borderId="0" xfId="316" applyFont="1" applyFill="1" applyAlignment="1">
      <alignment horizontal="right"/>
      <protection/>
    </xf>
    <xf numFmtId="14" fontId="8" fillId="0" borderId="0" xfId="316" applyNumberFormat="1" applyFont="1" applyFill="1" applyAlignment="1">
      <alignment horizontal="right"/>
      <protection/>
    </xf>
    <xf numFmtId="4" fontId="12" fillId="0" borderId="10" xfId="316" applyNumberFormat="1" applyFont="1" applyFill="1" applyBorder="1" applyAlignment="1" applyProtection="1">
      <alignment horizontal="center" vertical="center"/>
      <protection/>
    </xf>
    <xf numFmtId="4" fontId="12" fillId="0" borderId="10" xfId="316" applyNumberFormat="1" applyFont="1" applyFill="1" applyBorder="1" applyAlignment="1">
      <alignment horizontal="center" vertical="center"/>
      <protection/>
    </xf>
    <xf numFmtId="0" fontId="34" fillId="0" borderId="0" xfId="316" applyFont="1" applyFill="1" applyBorder="1" applyAlignment="1">
      <alignment horizontal="center" vertical="center"/>
      <protection/>
    </xf>
    <xf numFmtId="49" fontId="12" fillId="0" borderId="10" xfId="316" applyNumberFormat="1" applyFont="1" applyFill="1" applyBorder="1" applyAlignment="1">
      <alignment horizontal="left" vertical="center"/>
      <protection/>
    </xf>
    <xf numFmtId="49" fontId="8" fillId="0" borderId="10" xfId="316" applyNumberFormat="1" applyFont="1" applyFill="1" applyBorder="1" applyAlignment="1">
      <alignment horizontal="left" vertical="center"/>
      <protection/>
    </xf>
    <xf numFmtId="3" fontId="13" fillId="0" borderId="12" xfId="316" applyNumberFormat="1" applyFont="1" applyFill="1" applyBorder="1" applyAlignment="1">
      <alignment horizontal="left" vertical="center"/>
      <protection/>
    </xf>
    <xf numFmtId="0" fontId="8" fillId="0" borderId="13" xfId="316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wrapText="1"/>
    </xf>
    <xf numFmtId="0" fontId="5" fillId="0" borderId="0" xfId="316" applyFill="1">
      <alignment/>
      <protection/>
    </xf>
    <xf numFmtId="49" fontId="8" fillId="0" borderId="14" xfId="316" applyNumberFormat="1" applyFont="1" applyFill="1" applyBorder="1" applyAlignment="1">
      <alignment horizontal="left" vertical="center"/>
      <protection/>
    </xf>
    <xf numFmtId="3" fontId="12" fillId="0" borderId="15" xfId="316" applyNumberFormat="1" applyFont="1" applyFill="1" applyBorder="1" applyAlignment="1">
      <alignment horizontal="left" vertical="center" wrapText="1"/>
      <protection/>
    </xf>
    <xf numFmtId="4" fontId="8" fillId="0" borderId="16" xfId="316" applyNumberFormat="1" applyFont="1" applyFill="1" applyBorder="1" applyAlignment="1">
      <alignment horizontal="center" vertical="center"/>
      <protection/>
    </xf>
    <xf numFmtId="4" fontId="8" fillId="0" borderId="10" xfId="316" applyNumberFormat="1" applyFont="1" applyFill="1" applyBorder="1" applyAlignment="1" applyProtection="1">
      <alignment horizontal="center" vertical="center"/>
      <protection/>
    </xf>
    <xf numFmtId="4" fontId="8" fillId="0" borderId="10" xfId="316" applyNumberFormat="1" applyFont="1" applyFill="1" applyBorder="1" applyAlignment="1">
      <alignment horizontal="center" vertical="center"/>
      <protection/>
    </xf>
    <xf numFmtId="4" fontId="8" fillId="0" borderId="15" xfId="316" applyNumberFormat="1" applyFont="1" applyFill="1" applyBorder="1" applyAlignment="1">
      <alignment horizontal="center" vertical="center"/>
      <protection/>
    </xf>
    <xf numFmtId="0" fontId="5" fillId="0" borderId="10" xfId="316" applyFill="1" applyBorder="1">
      <alignment/>
      <protection/>
    </xf>
    <xf numFmtId="3" fontId="12" fillId="0" borderId="14" xfId="316" applyNumberFormat="1" applyFont="1" applyFill="1" applyBorder="1" applyAlignment="1">
      <alignment horizontal="center" vertical="center"/>
      <protection/>
    </xf>
    <xf numFmtId="4" fontId="12" fillId="0" borderId="14" xfId="316" applyNumberFormat="1" applyFont="1" applyFill="1" applyBorder="1" applyAlignment="1">
      <alignment horizontal="center" vertical="center"/>
      <protection/>
    </xf>
    <xf numFmtId="4" fontId="12" fillId="0" borderId="14" xfId="316" applyNumberFormat="1" applyFont="1" applyFill="1" applyBorder="1" applyAlignment="1" applyProtection="1">
      <alignment horizontal="center" vertical="center"/>
      <protection/>
    </xf>
    <xf numFmtId="3" fontId="46" fillId="0" borderId="12" xfId="316" applyNumberFormat="1" applyFont="1" applyFill="1" applyBorder="1" applyAlignment="1">
      <alignment horizontal="left" vertical="center"/>
      <protection/>
    </xf>
    <xf numFmtId="0" fontId="37" fillId="0" borderId="10" xfId="0" applyFont="1" applyFill="1" applyBorder="1" applyAlignment="1">
      <alignment wrapText="1"/>
    </xf>
    <xf numFmtId="3" fontId="12" fillId="24" borderId="10" xfId="316" applyNumberFormat="1" applyFont="1" applyFill="1" applyBorder="1" applyAlignment="1">
      <alignment horizontal="center" vertical="center"/>
      <protection/>
    </xf>
    <xf numFmtId="4" fontId="12" fillId="24" borderId="10" xfId="316" applyNumberFormat="1" applyFont="1" applyFill="1" applyBorder="1" applyAlignment="1">
      <alignment horizontal="center" vertical="center"/>
      <protection/>
    </xf>
    <xf numFmtId="3" fontId="12" fillId="24" borderId="10" xfId="316" applyNumberFormat="1" applyFont="1" applyFill="1" applyBorder="1" applyAlignment="1">
      <alignment horizontal="center" vertical="center"/>
      <protection/>
    </xf>
    <xf numFmtId="4" fontId="12" fillId="24" borderId="10" xfId="316" applyNumberFormat="1" applyFont="1" applyFill="1" applyBorder="1" applyAlignment="1">
      <alignment horizontal="center" vertical="center"/>
      <protection/>
    </xf>
    <xf numFmtId="3" fontId="12" fillId="0" borderId="10" xfId="316" applyNumberFormat="1" applyFont="1" applyFill="1" applyBorder="1" applyAlignment="1">
      <alignment horizontal="left" vertical="center" wrapText="1"/>
      <protection/>
    </xf>
    <xf numFmtId="3" fontId="37" fillId="0" borderId="10" xfId="316" applyNumberFormat="1" applyFont="1" applyFill="1" applyBorder="1" applyAlignment="1">
      <alignment horizontal="left" vertical="center" wrapText="1"/>
      <protection/>
    </xf>
    <xf numFmtId="3" fontId="12" fillId="0" borderId="14" xfId="316" applyNumberFormat="1" applyFont="1" applyFill="1" applyBorder="1" applyAlignment="1">
      <alignment horizontal="left" vertical="center" wrapText="1"/>
      <protection/>
    </xf>
    <xf numFmtId="0" fontId="11" fillId="0" borderId="17" xfId="316" applyFont="1" applyFill="1" applyBorder="1" applyAlignment="1">
      <alignment horizontal="center" vertical="center"/>
      <protection/>
    </xf>
    <xf numFmtId="0" fontId="11" fillId="0" borderId="18" xfId="316" applyFont="1" applyFill="1" applyBorder="1" applyAlignment="1">
      <alignment horizontal="center" vertical="center"/>
      <protection/>
    </xf>
    <xf numFmtId="0" fontId="11" fillId="0" borderId="19" xfId="316" applyFont="1" applyFill="1" applyBorder="1" applyAlignment="1">
      <alignment horizontal="center" vertical="center"/>
      <protection/>
    </xf>
    <xf numFmtId="0" fontId="11" fillId="0" borderId="20" xfId="316" applyFont="1" applyFill="1" applyBorder="1" applyAlignment="1">
      <alignment horizontal="center"/>
      <protection/>
    </xf>
    <xf numFmtId="0" fontId="11" fillId="0" borderId="21" xfId="316" applyFont="1" applyFill="1" applyBorder="1" applyAlignment="1">
      <alignment horizontal="center"/>
      <protection/>
    </xf>
    <xf numFmtId="0" fontId="11" fillId="0" borderId="22" xfId="316" applyFont="1" applyFill="1" applyBorder="1" applyAlignment="1">
      <alignment horizontal="center"/>
      <protection/>
    </xf>
    <xf numFmtId="0" fontId="11" fillId="0" borderId="23" xfId="316" applyFont="1" applyFill="1" applyBorder="1" applyAlignment="1">
      <alignment horizontal="center" vertical="center"/>
      <protection/>
    </xf>
    <xf numFmtId="0" fontId="12" fillId="0" borderId="10" xfId="316" applyFont="1" applyFill="1" applyBorder="1" applyAlignment="1">
      <alignment horizontal="left" vertical="center" textRotation="90"/>
      <protection/>
    </xf>
    <xf numFmtId="0" fontId="12" fillId="0" borderId="13" xfId="316" applyFont="1" applyFill="1" applyBorder="1" applyAlignment="1">
      <alignment horizontal="left" vertical="center" textRotation="90"/>
      <protection/>
    </xf>
    <xf numFmtId="0" fontId="12" fillId="0" borderId="10" xfId="316" applyFont="1" applyFill="1" applyBorder="1" applyAlignment="1">
      <alignment horizontal="center" vertical="center"/>
      <protection/>
    </xf>
    <xf numFmtId="0" fontId="12" fillId="0" borderId="13" xfId="316" applyFont="1" applyFill="1" applyBorder="1" applyAlignment="1">
      <alignment horizontal="center" vertical="center"/>
      <protection/>
    </xf>
    <xf numFmtId="0" fontId="12" fillId="0" borderId="10" xfId="316" applyFont="1" applyFill="1" applyBorder="1" applyAlignment="1">
      <alignment horizontal="center" vertical="center" textRotation="90" wrapText="1"/>
      <protection/>
    </xf>
    <xf numFmtId="0" fontId="12" fillId="0" borderId="13" xfId="316" applyFont="1" applyFill="1" applyBorder="1" applyAlignment="1">
      <alignment horizontal="center" vertical="center" textRotation="90"/>
      <protection/>
    </xf>
    <xf numFmtId="0" fontId="8" fillId="0" borderId="10" xfId="316" applyFont="1" applyFill="1" applyBorder="1" applyAlignment="1">
      <alignment horizontal="center" vertical="center"/>
      <protection/>
    </xf>
    <xf numFmtId="0" fontId="8" fillId="0" borderId="14" xfId="316" applyFont="1" applyFill="1" applyBorder="1" applyAlignment="1">
      <alignment horizontal="center" vertical="center"/>
      <protection/>
    </xf>
    <xf numFmtId="0" fontId="8" fillId="0" borderId="24" xfId="316" applyFont="1" applyFill="1" applyBorder="1" applyAlignment="1">
      <alignment horizontal="center" vertical="center"/>
      <protection/>
    </xf>
  </cellXfs>
  <cellStyles count="370">
    <cellStyle name="Normal" xfId="0"/>
    <cellStyle name="_2844-0_Basic-A1" xfId="15"/>
    <cellStyle name="20 % – Zvýraznění1" xfId="16"/>
    <cellStyle name="20 % – Zvýraznění1 2" xfId="17"/>
    <cellStyle name="20 % – Zvýraznění2" xfId="18"/>
    <cellStyle name="20 % – Zvýraznění2 2" xfId="19"/>
    <cellStyle name="20 % – Zvýraznění3" xfId="20"/>
    <cellStyle name="20 % – Zvýraznění3 2" xfId="21"/>
    <cellStyle name="20 % – Zvýraznění4" xfId="22"/>
    <cellStyle name="20 % – Zvýraznění4 2" xfId="23"/>
    <cellStyle name="20 % – Zvýraznění5" xfId="24"/>
    <cellStyle name="20 % – Zvýraznění5 2" xfId="25"/>
    <cellStyle name="20 % – Zvýraznění6" xfId="26"/>
    <cellStyle name="20 % – Zvýraznění6 2" xfId="27"/>
    <cellStyle name="20 % - zvýraznenie1" xfId="28"/>
    <cellStyle name="20 % - zvýraznenie2" xfId="29"/>
    <cellStyle name="20 % - zvýraznenie3" xfId="30"/>
    <cellStyle name="20 % - zvýraznenie4" xfId="31"/>
    <cellStyle name="20 % - zvýraznenie5" xfId="32"/>
    <cellStyle name="20 % - zvýraznenie6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Dekorfärg1" xfId="40"/>
    <cellStyle name="20% - Dekorfärg2" xfId="41"/>
    <cellStyle name="20% - Dekorfärg3" xfId="42"/>
    <cellStyle name="20% - Dekorfärg4" xfId="43"/>
    <cellStyle name="20% - Dekorfärg5" xfId="44"/>
    <cellStyle name="20% - Dekorfärg6" xfId="45"/>
    <cellStyle name="40 % – Zvýraznění1" xfId="46"/>
    <cellStyle name="40 % – Zvýraznění1 2" xfId="47"/>
    <cellStyle name="40 % – Zvýraznění2" xfId="48"/>
    <cellStyle name="40 % – Zvýraznění2 2" xfId="49"/>
    <cellStyle name="40 % – Zvýraznění3" xfId="50"/>
    <cellStyle name="40 % – Zvýraznění3 2" xfId="51"/>
    <cellStyle name="40 % – Zvýraznění4" xfId="52"/>
    <cellStyle name="40 % – Zvýraznění4 2" xfId="53"/>
    <cellStyle name="40 % – Zvýraznění5" xfId="54"/>
    <cellStyle name="40 % – Zvýraznění5 2" xfId="55"/>
    <cellStyle name="40 % – Zvýraznění6" xfId="56"/>
    <cellStyle name="40 % – Zvýraznění6 2" xfId="57"/>
    <cellStyle name="40 % - zvýraznenie1" xfId="58"/>
    <cellStyle name="40 % - zvýraznenie2" xfId="59"/>
    <cellStyle name="40 % - zvýraznenie3" xfId="60"/>
    <cellStyle name="40 % - zvýraznenie4" xfId="61"/>
    <cellStyle name="40 % - zvýraznenie5" xfId="62"/>
    <cellStyle name="40 % - zvýraznenie6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Dekorfärg1" xfId="70"/>
    <cellStyle name="40% - Dekorfärg2" xfId="71"/>
    <cellStyle name="40% - Dekorfärg3" xfId="72"/>
    <cellStyle name="40% - Dekorfärg4" xfId="73"/>
    <cellStyle name="40% - Dekorfärg5" xfId="74"/>
    <cellStyle name="40% - Dekorfärg6" xfId="75"/>
    <cellStyle name="60 % – Zvýraznění1" xfId="76"/>
    <cellStyle name="60 % – Zvýraznění1 2" xfId="77"/>
    <cellStyle name="60 % – Zvýraznění2" xfId="78"/>
    <cellStyle name="60 % – Zvýraznění2 2" xfId="79"/>
    <cellStyle name="60 % – Zvýraznění3" xfId="80"/>
    <cellStyle name="60 % – Zvýraznění3 2" xfId="81"/>
    <cellStyle name="60 % – Zvýraznění4" xfId="82"/>
    <cellStyle name="60 % – Zvýraznění4 2" xfId="83"/>
    <cellStyle name="60 % – Zvýraznění5" xfId="84"/>
    <cellStyle name="60 % – Zvýraznění5 2" xfId="85"/>
    <cellStyle name="60 % – Zvýraznění6" xfId="86"/>
    <cellStyle name="60 % – Zvýraznění6 2" xfId="87"/>
    <cellStyle name="60 % - zvýraznenie1" xfId="88"/>
    <cellStyle name="60 % - zvýraznenie2" xfId="89"/>
    <cellStyle name="60 % - zvýraznenie3" xfId="90"/>
    <cellStyle name="60 % - zvýraznenie4" xfId="91"/>
    <cellStyle name="60 % - zvýraznenie5" xfId="92"/>
    <cellStyle name="60 % - zvýraznenie6" xfId="93"/>
    <cellStyle name="60% - Accent1" xfId="94"/>
    <cellStyle name="60% - Accent2" xfId="95"/>
    <cellStyle name="60% - Accent3" xfId="96"/>
    <cellStyle name="60% - Accent4" xfId="97"/>
    <cellStyle name="60% - Accent5" xfId="98"/>
    <cellStyle name="60% - Accent6" xfId="99"/>
    <cellStyle name="60% - Dekorfärg1" xfId="100"/>
    <cellStyle name="60% - Dekorfärg2" xfId="101"/>
    <cellStyle name="60% - Dekorfärg3" xfId="102"/>
    <cellStyle name="60% - Dekorfärg4" xfId="103"/>
    <cellStyle name="60% - Dekorfärg5" xfId="104"/>
    <cellStyle name="60% - Dekorfärg6" xfId="105"/>
    <cellStyle name="Accent1" xfId="106"/>
    <cellStyle name="Accent2" xfId="107"/>
    <cellStyle name="Accent3" xfId="108"/>
    <cellStyle name="Accent4" xfId="109"/>
    <cellStyle name="Accent5" xfId="110"/>
    <cellStyle name="Accent6" xfId="111"/>
    <cellStyle name="Anteckning" xfId="112"/>
    <cellStyle name="Bad" xfId="113"/>
    <cellStyle name="Beräkning" xfId="114"/>
    <cellStyle name="bezčárky_" xfId="115"/>
    <cellStyle name="blokcen" xfId="116"/>
    <cellStyle name="Bra" xfId="117"/>
    <cellStyle name="Calculation" xfId="118"/>
    <cellStyle name="Celkem" xfId="119"/>
    <cellStyle name="Celkem 2" xfId="120"/>
    <cellStyle name="Comma [0]_20 GB-10 - Process Air Compressor Gearbox Data Sheets" xfId="121"/>
    <cellStyle name="Comma_20 GB-10 - Process Air Compressor Gearbox Data Sheets" xfId="122"/>
    <cellStyle name="Currency [0]_20 GB-10 - Process Air Compressor Gearbox Data Sheets" xfId="123"/>
    <cellStyle name="Currency_20 GB-10 - Process Air Compressor Gearbox Data Sheets" xfId="124"/>
    <cellStyle name="Comma" xfId="125"/>
    <cellStyle name="Comma [0]" xfId="126"/>
    <cellStyle name="Dålig" xfId="127"/>
    <cellStyle name="Dobrá" xfId="128"/>
    <cellStyle name="Euro" xfId="129"/>
    <cellStyle name="Explanatory Text" xfId="130"/>
    <cellStyle name="Färg1" xfId="131"/>
    <cellStyle name="Färg2" xfId="132"/>
    <cellStyle name="Färg3" xfId="133"/>
    <cellStyle name="Färg4" xfId="134"/>
    <cellStyle name="Färg5" xfId="135"/>
    <cellStyle name="Färg6" xfId="136"/>
    <cellStyle name="Förklarande text" xfId="137"/>
    <cellStyle name="Good" xfId="138"/>
    <cellStyle name="Heading 1" xfId="139"/>
    <cellStyle name="Heading 2" xfId="140"/>
    <cellStyle name="Heading 3" xfId="141"/>
    <cellStyle name="Heading 4" xfId="142"/>
    <cellStyle name="Hyperlink" xfId="143"/>
    <cellStyle name="Hypertextový odkaz 2" xfId="144"/>
    <cellStyle name="Check Cell" xfId="145"/>
    <cellStyle name="Chybně" xfId="146"/>
    <cellStyle name="Chybně 2" xfId="147"/>
    <cellStyle name="Indata" xfId="148"/>
    <cellStyle name="Input" xfId="149"/>
    <cellStyle name="Kontrollcell" xfId="150"/>
    <cellStyle name="Kontrolná bunka" xfId="151"/>
    <cellStyle name="Kontrolní buňka" xfId="152"/>
    <cellStyle name="Kontrolní buňka 2" xfId="153"/>
    <cellStyle name="Länkad cell" xfId="154"/>
    <cellStyle name="Linked Cell" xfId="155"/>
    <cellStyle name="Currency" xfId="156"/>
    <cellStyle name="Měna 2" xfId="157"/>
    <cellStyle name="Měna 3" xfId="158"/>
    <cellStyle name="Currency [0]" xfId="159"/>
    <cellStyle name="Milliers [0]_regl1" xfId="160"/>
    <cellStyle name="Milliers_regl1" xfId="161"/>
    <cellStyle name="Monétaire [0]_regl1" xfId="162"/>
    <cellStyle name="Monétaire_regl1" xfId="163"/>
    <cellStyle name="Nadpis 1" xfId="164"/>
    <cellStyle name="Nadpis 1 2" xfId="165"/>
    <cellStyle name="Nadpis 1 3" xfId="166"/>
    <cellStyle name="Nadpis 2" xfId="167"/>
    <cellStyle name="Nadpis 2 2" xfId="168"/>
    <cellStyle name="Nadpis 2 3" xfId="169"/>
    <cellStyle name="Nadpis 3" xfId="170"/>
    <cellStyle name="Nadpis 3 2" xfId="171"/>
    <cellStyle name="Nadpis 3 3" xfId="172"/>
    <cellStyle name="Nadpis 4" xfId="173"/>
    <cellStyle name="Nadpis 4 2" xfId="174"/>
    <cellStyle name="Nadpis 4 3" xfId="175"/>
    <cellStyle name="Název" xfId="176"/>
    <cellStyle name="Název 2" xfId="177"/>
    <cellStyle name="Neutral" xfId="178"/>
    <cellStyle name="Neutral 2" xfId="179"/>
    <cellStyle name="Neutrálna" xfId="180"/>
    <cellStyle name="Neutrální" xfId="181"/>
    <cellStyle name="Neutrální 2" xfId="182"/>
    <cellStyle name="Normal_20 GB-10 - Process Air Compressor Gearbox Data Sheets" xfId="183"/>
    <cellStyle name="normálne_Hárok1" xfId="184"/>
    <cellStyle name="Normální 10" xfId="185"/>
    <cellStyle name="normální 10 2" xfId="186"/>
    <cellStyle name="Normální 11" xfId="187"/>
    <cellStyle name="Normální 11 2" xfId="188"/>
    <cellStyle name="Normální 12" xfId="189"/>
    <cellStyle name="Normální 12 2" xfId="190"/>
    <cellStyle name="Normální 13" xfId="191"/>
    <cellStyle name="Normální 13 2" xfId="192"/>
    <cellStyle name="Normální 14" xfId="193"/>
    <cellStyle name="Normální 14 2" xfId="194"/>
    <cellStyle name="Normální 15" xfId="195"/>
    <cellStyle name="Normální 15 2" xfId="196"/>
    <cellStyle name="Normální 16" xfId="197"/>
    <cellStyle name="Normální 16 2" xfId="198"/>
    <cellStyle name="Normální 17" xfId="199"/>
    <cellStyle name="Normální 17 2" xfId="200"/>
    <cellStyle name="Normální 18" xfId="201"/>
    <cellStyle name="Normální 18 2" xfId="202"/>
    <cellStyle name="Normální 19" xfId="203"/>
    <cellStyle name="Normální 19 2" xfId="204"/>
    <cellStyle name="normální 2" xfId="205"/>
    <cellStyle name="Normální 2 10" xfId="206"/>
    <cellStyle name="Normální 2 11" xfId="207"/>
    <cellStyle name="Normální 2 12" xfId="208"/>
    <cellStyle name="normální 2 2" xfId="209"/>
    <cellStyle name="normální 2 2 10" xfId="210"/>
    <cellStyle name="normální 2 2 2" xfId="211"/>
    <cellStyle name="Normální 2 2 3" xfId="212"/>
    <cellStyle name="Normální 2 2 4" xfId="213"/>
    <cellStyle name="Normální 2 2 5" xfId="214"/>
    <cellStyle name="Normální 2 2 6" xfId="215"/>
    <cellStyle name="Normální 2 2 7" xfId="216"/>
    <cellStyle name="Normální 2 2 8" xfId="217"/>
    <cellStyle name="normální 2 2 9" xfId="218"/>
    <cellStyle name="Normální 2 3" xfId="219"/>
    <cellStyle name="normální 2 3 10" xfId="220"/>
    <cellStyle name="Normální 2 3 2" xfId="221"/>
    <cellStyle name="normální 2 3 3" xfId="222"/>
    <cellStyle name="normální 2 3 4" xfId="223"/>
    <cellStyle name="normální 2 3 5" xfId="224"/>
    <cellStyle name="normální 2 3 6" xfId="225"/>
    <cellStyle name="normální 2 3 7" xfId="226"/>
    <cellStyle name="normální 2 3 8" xfId="227"/>
    <cellStyle name="normální 2 3 9" xfId="228"/>
    <cellStyle name="Normální 2 4" xfId="229"/>
    <cellStyle name="Normální 2 4 2" xfId="230"/>
    <cellStyle name="Normální 2 5" xfId="231"/>
    <cellStyle name="Normální 2 5 2" xfId="232"/>
    <cellStyle name="Normální 2 6" xfId="233"/>
    <cellStyle name="Normální 2 6 2" xfId="234"/>
    <cellStyle name="Normální 2 7" xfId="235"/>
    <cellStyle name="Normální 2 8" xfId="236"/>
    <cellStyle name="Normální 2 9" xfId="237"/>
    <cellStyle name="Normální 2_PRE-S1APS04-0337_DATASHEET_MM" xfId="238"/>
    <cellStyle name="Normální 20" xfId="239"/>
    <cellStyle name="Normální 21" xfId="240"/>
    <cellStyle name="Normální 22" xfId="241"/>
    <cellStyle name="Normální 23" xfId="242"/>
    <cellStyle name="Normální 24" xfId="243"/>
    <cellStyle name="Normální 25" xfId="244"/>
    <cellStyle name="Normální 26" xfId="245"/>
    <cellStyle name="Normální 27" xfId="246"/>
    <cellStyle name="Normální 28" xfId="247"/>
    <cellStyle name="Normální 29" xfId="248"/>
    <cellStyle name="normální 3" xfId="249"/>
    <cellStyle name="normální 3 10" xfId="250"/>
    <cellStyle name="normální 3 2" xfId="251"/>
    <cellStyle name="normální 3 2 2" xfId="252"/>
    <cellStyle name="Normální 3 3" xfId="253"/>
    <cellStyle name="Normální 3 4" xfId="254"/>
    <cellStyle name="Normální 3 5" xfId="255"/>
    <cellStyle name="normální 3 6" xfId="256"/>
    <cellStyle name="normální 3 7" xfId="257"/>
    <cellStyle name="normální 3 8" xfId="258"/>
    <cellStyle name="normální 3 9" xfId="259"/>
    <cellStyle name="Normální 30" xfId="260"/>
    <cellStyle name="Normální 31" xfId="261"/>
    <cellStyle name="Normální 32" xfId="262"/>
    <cellStyle name="Normální 33" xfId="263"/>
    <cellStyle name="Normální 34" xfId="264"/>
    <cellStyle name="normální 4" xfId="265"/>
    <cellStyle name="normální 4 2" xfId="266"/>
    <cellStyle name="normální 4 2 10" xfId="267"/>
    <cellStyle name="normální 4 2 2" xfId="268"/>
    <cellStyle name="Normální 4 2 3" xfId="269"/>
    <cellStyle name="Normální 4 2 4" xfId="270"/>
    <cellStyle name="Normální 4 2 5" xfId="271"/>
    <cellStyle name="Normální 4 2 6" xfId="272"/>
    <cellStyle name="Normální 4 2 7" xfId="273"/>
    <cellStyle name="Normální 4 2 8" xfId="274"/>
    <cellStyle name="normální 4 2 9" xfId="275"/>
    <cellStyle name="Normální 4 3" xfId="276"/>
    <cellStyle name="Normální 4 4" xfId="277"/>
    <cellStyle name="Normální 4 5" xfId="278"/>
    <cellStyle name="Normální 4 6" xfId="279"/>
    <cellStyle name="Normální 4 7" xfId="280"/>
    <cellStyle name="Normální 4 8" xfId="281"/>
    <cellStyle name="Normální 5" xfId="282"/>
    <cellStyle name="normální 5 10" xfId="283"/>
    <cellStyle name="normální 5 2" xfId="284"/>
    <cellStyle name="Normální 5 2 2" xfId="285"/>
    <cellStyle name="Normální 5 3" xfId="286"/>
    <cellStyle name="Normální 5 4" xfId="287"/>
    <cellStyle name="Normální 5 5" xfId="288"/>
    <cellStyle name="Normální 5 6" xfId="289"/>
    <cellStyle name="Normální 5 7" xfId="290"/>
    <cellStyle name="Normální 5 8" xfId="291"/>
    <cellStyle name="normální 5 9" xfId="292"/>
    <cellStyle name="Normální 6" xfId="293"/>
    <cellStyle name="normální 6 10" xfId="294"/>
    <cellStyle name="normální 6 2" xfId="295"/>
    <cellStyle name="Normální 6 2 2" xfId="296"/>
    <cellStyle name="Normální 6 3" xfId="297"/>
    <cellStyle name="Normální 6 4" xfId="298"/>
    <cellStyle name="Normální 6 5" xfId="299"/>
    <cellStyle name="Normální 6 6" xfId="300"/>
    <cellStyle name="Normální 6 7" xfId="301"/>
    <cellStyle name="Normální 6 8" xfId="302"/>
    <cellStyle name="normální 6 9" xfId="303"/>
    <cellStyle name="normální 7" xfId="304"/>
    <cellStyle name="normální 7 2" xfId="305"/>
    <cellStyle name="Normální 7 3" xfId="306"/>
    <cellStyle name="Normální 7 4" xfId="307"/>
    <cellStyle name="Normální 7 5" xfId="308"/>
    <cellStyle name="Normální 7 6" xfId="309"/>
    <cellStyle name="Normální 7 7" xfId="310"/>
    <cellStyle name="Normální 7 8" xfId="311"/>
    <cellStyle name="normální 8" xfId="312"/>
    <cellStyle name="normální 8 2" xfId="313"/>
    <cellStyle name="normální 9" xfId="314"/>
    <cellStyle name="normální 9 2" xfId="315"/>
    <cellStyle name="normální_specifikace" xfId="316"/>
    <cellStyle name="Normalny_Arkusz1" xfId="317"/>
    <cellStyle name="Note" xfId="318"/>
    <cellStyle name="Note 2" xfId="319"/>
    <cellStyle name="Output" xfId="320"/>
    <cellStyle name="Followed Hyperlink" xfId="321"/>
    <cellStyle name="Poznámka" xfId="322"/>
    <cellStyle name="Poznámka 2" xfId="323"/>
    <cellStyle name="Poznámka 2 2" xfId="324"/>
    <cellStyle name="Poznámka 3" xfId="325"/>
    <cellStyle name="Prepojená bunka" xfId="326"/>
    <cellStyle name="Percent" xfId="327"/>
    <cellStyle name="Propojená buňka" xfId="328"/>
    <cellStyle name="Propojená buňka 2" xfId="329"/>
    <cellStyle name="Rubrik" xfId="330"/>
    <cellStyle name="Rubrik 1" xfId="331"/>
    <cellStyle name="Rubrik 2" xfId="332"/>
    <cellStyle name="Rubrik 3" xfId="333"/>
    <cellStyle name="Rubrik 4" xfId="334"/>
    <cellStyle name="Spolu" xfId="335"/>
    <cellStyle name="Správně" xfId="336"/>
    <cellStyle name="Správně 2" xfId="337"/>
    <cellStyle name="Standard 7" xfId="338"/>
    <cellStyle name="Standard_AA_Vorlage_LON_411_equipment list_01" xfId="339"/>
    <cellStyle name="Styl 1" xfId="340"/>
    <cellStyle name="Styl 1 2" xfId="341"/>
    <cellStyle name="Summa" xfId="342"/>
    <cellStyle name="text" xfId="343"/>
    <cellStyle name="Text upozornění" xfId="344"/>
    <cellStyle name="Text upozornění 2" xfId="345"/>
    <cellStyle name="Text upozornenia" xfId="346"/>
    <cellStyle name="Title" xfId="347"/>
    <cellStyle name="Titul" xfId="348"/>
    <cellStyle name="Total" xfId="349"/>
    <cellStyle name="Utdata" xfId="350"/>
    <cellStyle name="Varningstext" xfId="351"/>
    <cellStyle name="Vstup" xfId="352"/>
    <cellStyle name="Vstup 2" xfId="353"/>
    <cellStyle name="Vstup 3" xfId="354"/>
    <cellStyle name="Výpočet" xfId="355"/>
    <cellStyle name="Výpočet 2" xfId="356"/>
    <cellStyle name="Výpočet 3" xfId="357"/>
    <cellStyle name="Výstup" xfId="358"/>
    <cellStyle name="Výstup 2" xfId="359"/>
    <cellStyle name="Výstup 3" xfId="360"/>
    <cellStyle name="Vysvětlující text" xfId="361"/>
    <cellStyle name="Vysvětlující text 2" xfId="362"/>
    <cellStyle name="Vysvetľujúci text" xfId="363"/>
    <cellStyle name="Warning Text" xfId="364"/>
    <cellStyle name="Zlá" xfId="365"/>
    <cellStyle name="Zvýraznění 1" xfId="366"/>
    <cellStyle name="Zvýraznění 1 2" xfId="367"/>
    <cellStyle name="Zvýraznění 2" xfId="368"/>
    <cellStyle name="Zvýraznění 2 2" xfId="369"/>
    <cellStyle name="Zvýraznění 3" xfId="370"/>
    <cellStyle name="Zvýraznění 3 2" xfId="371"/>
    <cellStyle name="Zvýraznění 4" xfId="372"/>
    <cellStyle name="Zvýraznění 4 2" xfId="373"/>
    <cellStyle name="Zvýraznění 5" xfId="374"/>
    <cellStyle name="Zvýraznění 5 2" xfId="375"/>
    <cellStyle name="Zvýraznění 6" xfId="376"/>
    <cellStyle name="Zvýraznění 6 2" xfId="377"/>
    <cellStyle name="Zvýraznenie1" xfId="378"/>
    <cellStyle name="Zvýraznenie2" xfId="379"/>
    <cellStyle name="Zvýraznenie3" xfId="380"/>
    <cellStyle name="Zvýraznenie4" xfId="381"/>
    <cellStyle name="Zvýraznenie5" xfId="382"/>
    <cellStyle name="Zvýraznenie6" xfId="3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rantisek%20Netek\Local%20Settings\Temporary%20Internet%20Files\Content.Outlook\U4QGVOQF\OTOPY_Draslovk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639 SPEC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="120" zoomScaleNormal="120" zoomScalePageLayoutView="0" workbookViewId="0" topLeftCell="A1">
      <pane ySplit="7" topLeftCell="A8" activePane="bottomLeft" state="frozen"/>
      <selection pane="topLeft" activeCell="D43" sqref="D43"/>
      <selection pane="bottomLeft" activeCell="B14" sqref="B14"/>
    </sheetView>
  </sheetViews>
  <sheetFormatPr defaultColWidth="9.125" defaultRowHeight="12.75"/>
  <cols>
    <col min="1" max="1" width="3.50390625" style="7" customWidth="1"/>
    <col min="2" max="2" width="60.125" style="7" customWidth="1"/>
    <col min="3" max="3" width="3.50390625" style="7" customWidth="1"/>
    <col min="4" max="4" width="5.50390625" style="7" customWidth="1"/>
    <col min="5" max="5" width="9.125" style="34" customWidth="1"/>
    <col min="6" max="6" width="10.00390625" style="34" bestFit="1" customWidth="1"/>
    <col min="7" max="8" width="9.375" style="34" bestFit="1" customWidth="1"/>
    <col min="9" max="9" width="10.00390625" style="34" bestFit="1" customWidth="1"/>
    <col min="10" max="10" width="17.125" style="7" customWidth="1"/>
    <col min="11" max="11" width="9.125" style="41" customWidth="1"/>
    <col min="12" max="12" width="12.50390625" style="7" customWidth="1"/>
    <col min="13" max="16384" width="9.125" style="7" customWidth="1"/>
  </cols>
  <sheetData>
    <row r="1" spans="1:11" ht="17.25">
      <c r="A1" s="1"/>
      <c r="B1" s="2"/>
      <c r="C1" s="3"/>
      <c r="D1" s="42"/>
      <c r="E1" s="43"/>
      <c r="F1" s="43"/>
      <c r="G1" s="44"/>
      <c r="H1" s="45"/>
      <c r="I1" s="45"/>
      <c r="J1" s="6"/>
      <c r="K1" s="35"/>
    </row>
    <row r="2" spans="1:11" ht="3.75" customHeight="1" hidden="1">
      <c r="A2" s="1"/>
      <c r="B2" s="1"/>
      <c r="C2" s="8"/>
      <c r="D2" s="8"/>
      <c r="E2" s="8"/>
      <c r="F2" s="8"/>
      <c r="G2" s="8"/>
      <c r="H2" s="8"/>
      <c r="I2" s="8"/>
      <c r="J2" s="8"/>
      <c r="K2" s="36"/>
    </row>
    <row r="3" spans="1:11" ht="3.75" customHeight="1" hidden="1">
      <c r="A3" s="4" t="s">
        <v>0</v>
      </c>
      <c r="B3" s="6"/>
      <c r="C3" s="9"/>
      <c r="D3" s="9"/>
      <c r="E3" s="9"/>
      <c r="F3" s="9"/>
      <c r="G3" s="5"/>
      <c r="H3" s="10"/>
      <c r="I3" s="11"/>
      <c r="J3" s="4"/>
      <c r="K3" s="37"/>
    </row>
    <row r="4" ht="11.25" customHeight="1" thickBot="1">
      <c r="K4" s="38"/>
    </row>
    <row r="5" spans="1:11" ht="12.75">
      <c r="A5" s="77" t="s">
        <v>1</v>
      </c>
      <c r="B5" s="78"/>
      <c r="C5" s="78"/>
      <c r="D5" s="79"/>
      <c r="E5" s="80" t="s">
        <v>2</v>
      </c>
      <c r="F5" s="80"/>
      <c r="G5" s="80"/>
      <c r="H5" s="80"/>
      <c r="I5" s="80"/>
      <c r="J5" s="74" t="s">
        <v>12</v>
      </c>
      <c r="K5" s="48"/>
    </row>
    <row r="6" spans="1:11" ht="13.5" customHeight="1">
      <c r="A6" s="81" t="s">
        <v>13</v>
      </c>
      <c r="B6" s="83" t="s">
        <v>3</v>
      </c>
      <c r="C6" s="81" t="s">
        <v>4</v>
      </c>
      <c r="D6" s="85" t="s">
        <v>5</v>
      </c>
      <c r="E6" s="87" t="s">
        <v>6</v>
      </c>
      <c r="F6" s="87"/>
      <c r="G6" s="87" t="s">
        <v>7</v>
      </c>
      <c r="H6" s="87"/>
      <c r="I6" s="88" t="s">
        <v>9</v>
      </c>
      <c r="J6" s="75"/>
      <c r="K6" s="48"/>
    </row>
    <row r="7" spans="1:11" ht="21.75" customHeight="1" thickBot="1">
      <c r="A7" s="82"/>
      <c r="B7" s="84"/>
      <c r="C7" s="82"/>
      <c r="D7" s="86"/>
      <c r="E7" s="52" t="s">
        <v>8</v>
      </c>
      <c r="F7" s="52" t="s">
        <v>9</v>
      </c>
      <c r="G7" s="52" t="s">
        <v>8</v>
      </c>
      <c r="H7" s="52" t="s">
        <v>9</v>
      </c>
      <c r="I7" s="89"/>
      <c r="J7" s="76"/>
      <c r="K7" s="48"/>
    </row>
    <row r="8" spans="1:11" ht="12.75">
      <c r="A8" s="15">
        <v>1</v>
      </c>
      <c r="B8" s="51"/>
      <c r="C8" s="12"/>
      <c r="D8" s="12"/>
      <c r="E8" s="14"/>
      <c r="F8" s="13"/>
      <c r="G8" s="14"/>
      <c r="H8" s="14"/>
      <c r="I8" s="14"/>
      <c r="J8" s="50"/>
      <c r="K8" s="39"/>
    </row>
    <row r="9" spans="1:11" ht="12.75">
      <c r="A9" s="15">
        <v>2</v>
      </c>
      <c r="B9" s="65" t="s">
        <v>25</v>
      </c>
      <c r="C9" s="12"/>
      <c r="D9" s="12"/>
      <c r="E9" s="14"/>
      <c r="F9" s="13"/>
      <c r="G9" s="14"/>
      <c r="H9" s="14"/>
      <c r="I9" s="14"/>
      <c r="J9" s="50"/>
      <c r="K9" s="39"/>
    </row>
    <row r="10" spans="1:11" ht="18" customHeight="1">
      <c r="A10" s="15">
        <v>3</v>
      </c>
      <c r="B10" s="53" t="s">
        <v>66</v>
      </c>
      <c r="C10" s="12" t="s">
        <v>10</v>
      </c>
      <c r="D10" s="12">
        <v>1</v>
      </c>
      <c r="E10" s="47"/>
      <c r="F10" s="46">
        <f>D10*E10</f>
        <v>0</v>
      </c>
      <c r="G10" s="47"/>
      <c r="H10" s="47">
        <f>D10*G10</f>
        <v>0</v>
      </c>
      <c r="I10" s="47">
        <f>F10+H10</f>
        <v>0</v>
      </c>
      <c r="J10" s="49"/>
      <c r="K10" s="39"/>
    </row>
    <row r="11" spans="1:11" s="54" customFormat="1" ht="12.75">
      <c r="A11" s="15">
        <v>4</v>
      </c>
      <c r="B11" s="53" t="s">
        <v>67</v>
      </c>
      <c r="C11" s="12" t="s">
        <v>10</v>
      </c>
      <c r="D11" s="12">
        <v>1</v>
      </c>
      <c r="E11" s="47"/>
      <c r="F11" s="46">
        <f aca="true" t="shared" si="0" ref="F11:F74">D11*E11</f>
        <v>0</v>
      </c>
      <c r="G11" s="47"/>
      <c r="H11" s="47">
        <f aca="true" t="shared" si="1" ref="H11:H74">D11*G11</f>
        <v>0</v>
      </c>
      <c r="I11" s="47">
        <f aca="true" t="shared" si="2" ref="I11:I74">F11+H11</f>
        <v>0</v>
      </c>
      <c r="J11" s="49"/>
      <c r="K11" s="39"/>
    </row>
    <row r="12" spans="1:11" s="54" customFormat="1" ht="12.75">
      <c r="A12" s="15">
        <v>5</v>
      </c>
      <c r="B12" s="53" t="s">
        <v>52</v>
      </c>
      <c r="C12" s="12" t="s">
        <v>10</v>
      </c>
      <c r="D12" s="12">
        <v>1</v>
      </c>
      <c r="E12" s="47"/>
      <c r="F12" s="46">
        <f t="shared" si="0"/>
        <v>0</v>
      </c>
      <c r="G12" s="47"/>
      <c r="H12" s="47">
        <f t="shared" si="1"/>
        <v>0</v>
      </c>
      <c r="I12" s="47">
        <f t="shared" si="2"/>
        <v>0</v>
      </c>
      <c r="J12" s="49"/>
      <c r="K12" s="39"/>
    </row>
    <row r="13" spans="1:11" s="54" customFormat="1" ht="14.25" customHeight="1">
      <c r="A13" s="15">
        <v>6</v>
      </c>
      <c r="B13" s="53" t="s">
        <v>51</v>
      </c>
      <c r="C13" s="12" t="s">
        <v>10</v>
      </c>
      <c r="D13" s="12">
        <v>4</v>
      </c>
      <c r="E13" s="47"/>
      <c r="F13" s="46">
        <f t="shared" si="0"/>
        <v>0</v>
      </c>
      <c r="G13" s="47"/>
      <c r="H13" s="47">
        <f t="shared" si="1"/>
        <v>0</v>
      </c>
      <c r="I13" s="47">
        <f t="shared" si="2"/>
        <v>0</v>
      </c>
      <c r="J13" s="49"/>
      <c r="K13" s="39"/>
    </row>
    <row r="14" spans="1:11" s="54" customFormat="1" ht="14.25" customHeight="1">
      <c r="A14" s="15">
        <v>7</v>
      </c>
      <c r="B14" s="53" t="s">
        <v>68</v>
      </c>
      <c r="C14" s="12" t="s">
        <v>10</v>
      </c>
      <c r="D14" s="12">
        <v>3</v>
      </c>
      <c r="E14" s="47"/>
      <c r="F14" s="46">
        <f t="shared" si="0"/>
        <v>0</v>
      </c>
      <c r="G14" s="47"/>
      <c r="H14" s="47">
        <f t="shared" si="1"/>
        <v>0</v>
      </c>
      <c r="I14" s="47">
        <f t="shared" si="2"/>
        <v>0</v>
      </c>
      <c r="J14" s="49"/>
      <c r="K14" s="39"/>
    </row>
    <row r="15" spans="1:11" s="54" customFormat="1" ht="12.75">
      <c r="A15" s="15">
        <v>8</v>
      </c>
      <c r="B15" s="53" t="s">
        <v>26</v>
      </c>
      <c r="C15" s="12" t="s">
        <v>10</v>
      </c>
      <c r="D15" s="12">
        <v>18</v>
      </c>
      <c r="E15" s="47"/>
      <c r="F15" s="46">
        <f t="shared" si="0"/>
        <v>0</v>
      </c>
      <c r="G15" s="47"/>
      <c r="H15" s="47">
        <f t="shared" si="1"/>
        <v>0</v>
      </c>
      <c r="I15" s="47">
        <f t="shared" si="2"/>
        <v>0</v>
      </c>
      <c r="J15" s="49"/>
      <c r="K15" s="39"/>
    </row>
    <row r="16" spans="1:11" s="54" customFormat="1" ht="12.75">
      <c r="A16" s="15">
        <v>9</v>
      </c>
      <c r="B16" s="53" t="s">
        <v>27</v>
      </c>
      <c r="C16" s="12" t="s">
        <v>10</v>
      </c>
      <c r="D16" s="12">
        <v>4</v>
      </c>
      <c r="E16" s="47"/>
      <c r="F16" s="46">
        <f t="shared" si="0"/>
        <v>0</v>
      </c>
      <c r="G16" s="47"/>
      <c r="H16" s="47">
        <f t="shared" si="1"/>
        <v>0</v>
      </c>
      <c r="I16" s="47">
        <f t="shared" si="2"/>
        <v>0</v>
      </c>
      <c r="J16" s="49"/>
      <c r="K16" s="39"/>
    </row>
    <row r="17" spans="1:11" s="54" customFormat="1" ht="12.75">
      <c r="A17" s="15">
        <v>10</v>
      </c>
      <c r="B17" s="53" t="s">
        <v>69</v>
      </c>
      <c r="C17" s="12" t="s">
        <v>10</v>
      </c>
      <c r="D17" s="12">
        <v>1</v>
      </c>
      <c r="E17" s="47"/>
      <c r="F17" s="46">
        <f t="shared" si="0"/>
        <v>0</v>
      </c>
      <c r="G17" s="47"/>
      <c r="H17" s="47">
        <f t="shared" si="1"/>
        <v>0</v>
      </c>
      <c r="I17" s="47">
        <f t="shared" si="2"/>
        <v>0</v>
      </c>
      <c r="J17" s="49"/>
      <c r="K17" s="39"/>
    </row>
    <row r="18" spans="1:11" s="54" customFormat="1" ht="12.75">
      <c r="A18" s="15">
        <v>11</v>
      </c>
      <c r="B18" s="53" t="s">
        <v>50</v>
      </c>
      <c r="C18" s="12" t="s">
        <v>10</v>
      </c>
      <c r="D18" s="12">
        <v>2</v>
      </c>
      <c r="E18" s="47"/>
      <c r="F18" s="46">
        <f t="shared" si="0"/>
        <v>0</v>
      </c>
      <c r="G18" s="47"/>
      <c r="H18" s="47">
        <f t="shared" si="1"/>
        <v>0</v>
      </c>
      <c r="I18" s="47">
        <f t="shared" si="2"/>
        <v>0</v>
      </c>
      <c r="J18" s="49"/>
      <c r="K18" s="39"/>
    </row>
    <row r="19" spans="1:11" s="54" customFormat="1" ht="12.75">
      <c r="A19" s="15">
        <v>12</v>
      </c>
      <c r="B19" s="53" t="s">
        <v>28</v>
      </c>
      <c r="C19" s="12" t="s">
        <v>10</v>
      </c>
      <c r="D19" s="12">
        <v>12</v>
      </c>
      <c r="E19" s="47"/>
      <c r="F19" s="46">
        <f t="shared" si="0"/>
        <v>0</v>
      </c>
      <c r="G19" s="47"/>
      <c r="H19" s="47">
        <f t="shared" si="1"/>
        <v>0</v>
      </c>
      <c r="I19" s="47">
        <f t="shared" si="2"/>
        <v>0</v>
      </c>
      <c r="J19" s="50"/>
      <c r="K19" s="39"/>
    </row>
    <row r="20" spans="1:11" s="54" customFormat="1" ht="12.75">
      <c r="A20" s="15">
        <v>13</v>
      </c>
      <c r="B20" s="53" t="s">
        <v>24</v>
      </c>
      <c r="C20" s="12" t="s">
        <v>10</v>
      </c>
      <c r="D20" s="12">
        <v>1</v>
      </c>
      <c r="E20" s="47"/>
      <c r="F20" s="46">
        <f t="shared" si="0"/>
        <v>0</v>
      </c>
      <c r="G20" s="47"/>
      <c r="H20" s="47">
        <f t="shared" si="1"/>
        <v>0</v>
      </c>
      <c r="I20" s="47">
        <f t="shared" si="2"/>
        <v>0</v>
      </c>
      <c r="J20" s="50"/>
      <c r="K20" s="39"/>
    </row>
    <row r="21" spans="1:11" s="54" customFormat="1" ht="12.75">
      <c r="A21" s="15">
        <v>14</v>
      </c>
      <c r="B21" s="53"/>
      <c r="C21" s="12"/>
      <c r="D21" s="12"/>
      <c r="E21" s="47"/>
      <c r="F21" s="46">
        <f t="shared" si="0"/>
        <v>0</v>
      </c>
      <c r="G21" s="47"/>
      <c r="H21" s="47">
        <f t="shared" si="1"/>
        <v>0</v>
      </c>
      <c r="I21" s="47">
        <f t="shared" si="2"/>
        <v>0</v>
      </c>
      <c r="J21" s="50"/>
      <c r="K21" s="39"/>
    </row>
    <row r="22" spans="1:11" s="54" customFormat="1" ht="12.75">
      <c r="A22" s="15">
        <v>15</v>
      </c>
      <c r="B22" s="66" t="s">
        <v>45</v>
      </c>
      <c r="C22" s="12"/>
      <c r="D22" s="12"/>
      <c r="E22" s="47"/>
      <c r="F22" s="46">
        <f t="shared" si="0"/>
        <v>0</v>
      </c>
      <c r="G22" s="47"/>
      <c r="H22" s="47">
        <f t="shared" si="1"/>
        <v>0</v>
      </c>
      <c r="I22" s="47">
        <f t="shared" si="2"/>
        <v>0</v>
      </c>
      <c r="J22" s="50"/>
      <c r="K22" s="39"/>
    </row>
    <row r="23" spans="1:11" ht="18" customHeight="1">
      <c r="A23" s="15">
        <v>16</v>
      </c>
      <c r="B23" s="53" t="s">
        <v>66</v>
      </c>
      <c r="C23" s="12" t="s">
        <v>10</v>
      </c>
      <c r="D23" s="12">
        <v>1</v>
      </c>
      <c r="E23" s="47"/>
      <c r="F23" s="46">
        <f t="shared" si="0"/>
        <v>0</v>
      </c>
      <c r="G23" s="47"/>
      <c r="H23" s="47">
        <f t="shared" si="1"/>
        <v>0</v>
      </c>
      <c r="I23" s="47">
        <f t="shared" si="2"/>
        <v>0</v>
      </c>
      <c r="J23" s="49"/>
      <c r="K23" s="39"/>
    </row>
    <row r="24" spans="1:11" s="54" customFormat="1" ht="12.75">
      <c r="A24" s="15">
        <v>17</v>
      </c>
      <c r="B24" s="53" t="s">
        <v>67</v>
      </c>
      <c r="C24" s="12" t="s">
        <v>10</v>
      </c>
      <c r="D24" s="12">
        <v>1</v>
      </c>
      <c r="E24" s="47"/>
      <c r="F24" s="46">
        <f t="shared" si="0"/>
        <v>0</v>
      </c>
      <c r="G24" s="47"/>
      <c r="H24" s="47">
        <f t="shared" si="1"/>
        <v>0</v>
      </c>
      <c r="I24" s="47">
        <f t="shared" si="2"/>
        <v>0</v>
      </c>
      <c r="J24" s="49"/>
      <c r="K24" s="39"/>
    </row>
    <row r="25" spans="1:11" s="54" customFormat="1" ht="12.75">
      <c r="A25" s="15">
        <v>18</v>
      </c>
      <c r="B25" s="53" t="s">
        <v>52</v>
      </c>
      <c r="C25" s="12" t="s">
        <v>10</v>
      </c>
      <c r="D25" s="12">
        <v>1</v>
      </c>
      <c r="E25" s="47"/>
      <c r="F25" s="46">
        <f t="shared" si="0"/>
        <v>0</v>
      </c>
      <c r="G25" s="47"/>
      <c r="H25" s="47">
        <f t="shared" si="1"/>
        <v>0</v>
      </c>
      <c r="I25" s="47">
        <f t="shared" si="2"/>
        <v>0</v>
      </c>
      <c r="J25" s="49"/>
      <c r="K25" s="39"/>
    </row>
    <row r="26" spans="1:11" s="54" customFormat="1" ht="14.25" customHeight="1">
      <c r="A26" s="15">
        <v>19</v>
      </c>
      <c r="B26" s="53" t="s">
        <v>51</v>
      </c>
      <c r="C26" s="12" t="s">
        <v>10</v>
      </c>
      <c r="D26" s="12">
        <v>3</v>
      </c>
      <c r="E26" s="47"/>
      <c r="F26" s="46">
        <f t="shared" si="0"/>
        <v>0</v>
      </c>
      <c r="G26" s="47"/>
      <c r="H26" s="47">
        <f t="shared" si="1"/>
        <v>0</v>
      </c>
      <c r="I26" s="47">
        <f t="shared" si="2"/>
        <v>0</v>
      </c>
      <c r="J26" s="49"/>
      <c r="K26" s="39"/>
    </row>
    <row r="27" spans="1:11" s="54" customFormat="1" ht="14.25" customHeight="1">
      <c r="A27" s="15">
        <v>20</v>
      </c>
      <c r="B27" s="53" t="s">
        <v>68</v>
      </c>
      <c r="C27" s="12" t="s">
        <v>10</v>
      </c>
      <c r="D27" s="12">
        <v>6</v>
      </c>
      <c r="E27" s="47"/>
      <c r="F27" s="46">
        <f t="shared" si="0"/>
        <v>0</v>
      </c>
      <c r="G27" s="47"/>
      <c r="H27" s="47">
        <f t="shared" si="1"/>
        <v>0</v>
      </c>
      <c r="I27" s="47">
        <f t="shared" si="2"/>
        <v>0</v>
      </c>
      <c r="J27" s="49"/>
      <c r="K27" s="39"/>
    </row>
    <row r="28" spans="1:11" s="54" customFormat="1" ht="12.75">
      <c r="A28" s="15">
        <v>21</v>
      </c>
      <c r="B28" s="53" t="s">
        <v>26</v>
      </c>
      <c r="C28" s="12" t="s">
        <v>10</v>
      </c>
      <c r="D28" s="12">
        <v>5</v>
      </c>
      <c r="E28" s="47"/>
      <c r="F28" s="46">
        <f t="shared" si="0"/>
        <v>0</v>
      </c>
      <c r="G28" s="47"/>
      <c r="H28" s="47">
        <f t="shared" si="1"/>
        <v>0</v>
      </c>
      <c r="I28" s="47">
        <f t="shared" si="2"/>
        <v>0</v>
      </c>
      <c r="J28" s="50"/>
      <c r="K28" s="39"/>
    </row>
    <row r="29" spans="1:11" s="54" customFormat="1" ht="12.75">
      <c r="A29" s="15">
        <v>22</v>
      </c>
      <c r="B29" s="53" t="s">
        <v>28</v>
      </c>
      <c r="C29" s="12" t="s">
        <v>10</v>
      </c>
      <c r="D29" s="12">
        <v>30</v>
      </c>
      <c r="E29" s="47"/>
      <c r="F29" s="46">
        <f t="shared" si="0"/>
        <v>0</v>
      </c>
      <c r="G29" s="47"/>
      <c r="H29" s="47">
        <f t="shared" si="1"/>
        <v>0</v>
      </c>
      <c r="I29" s="47">
        <f t="shared" si="2"/>
        <v>0</v>
      </c>
      <c r="J29" s="50"/>
      <c r="K29" s="39"/>
    </row>
    <row r="30" spans="1:11" s="54" customFormat="1" ht="12.75">
      <c r="A30" s="15">
        <v>23</v>
      </c>
      <c r="B30" s="53" t="s">
        <v>24</v>
      </c>
      <c r="C30" s="12" t="s">
        <v>10</v>
      </c>
      <c r="D30" s="12">
        <v>1</v>
      </c>
      <c r="E30" s="47"/>
      <c r="F30" s="46">
        <f t="shared" si="0"/>
        <v>0</v>
      </c>
      <c r="G30" s="47"/>
      <c r="H30" s="47">
        <f t="shared" si="1"/>
        <v>0</v>
      </c>
      <c r="I30" s="47">
        <f t="shared" si="2"/>
        <v>0</v>
      </c>
      <c r="J30" s="50"/>
      <c r="K30" s="39"/>
    </row>
    <row r="31" spans="1:11" s="54" customFormat="1" ht="12.75">
      <c r="A31" s="15">
        <v>24</v>
      </c>
      <c r="B31" s="53"/>
      <c r="C31" s="12"/>
      <c r="D31" s="12"/>
      <c r="E31" s="47"/>
      <c r="F31" s="46">
        <f t="shared" si="0"/>
        <v>0</v>
      </c>
      <c r="G31" s="47"/>
      <c r="H31" s="47">
        <f t="shared" si="1"/>
        <v>0</v>
      </c>
      <c r="I31" s="47">
        <f t="shared" si="2"/>
        <v>0</v>
      </c>
      <c r="J31" s="50"/>
      <c r="K31" s="39"/>
    </row>
    <row r="32" spans="1:11" s="54" customFormat="1" ht="12.75">
      <c r="A32" s="15">
        <v>25</v>
      </c>
      <c r="B32" s="66" t="s">
        <v>29</v>
      </c>
      <c r="C32" s="12"/>
      <c r="D32" s="12"/>
      <c r="E32" s="47"/>
      <c r="F32" s="46">
        <f t="shared" si="0"/>
        <v>0</v>
      </c>
      <c r="G32" s="47"/>
      <c r="H32" s="47">
        <f t="shared" si="1"/>
        <v>0</v>
      </c>
      <c r="I32" s="47">
        <f t="shared" si="2"/>
        <v>0</v>
      </c>
      <c r="J32" s="50"/>
      <c r="K32" s="39"/>
    </row>
    <row r="33" spans="1:11" s="54" customFormat="1" ht="21">
      <c r="A33" s="15">
        <v>26</v>
      </c>
      <c r="B33" s="53" t="s">
        <v>70</v>
      </c>
      <c r="C33" s="12" t="s">
        <v>10</v>
      </c>
      <c r="D33" s="12">
        <v>21</v>
      </c>
      <c r="E33" s="47"/>
      <c r="F33" s="46">
        <f t="shared" si="0"/>
        <v>0</v>
      </c>
      <c r="G33" s="47"/>
      <c r="H33" s="47">
        <f t="shared" si="1"/>
        <v>0</v>
      </c>
      <c r="I33" s="47">
        <f t="shared" si="2"/>
        <v>0</v>
      </c>
      <c r="J33" s="50"/>
      <c r="K33" s="39"/>
    </row>
    <row r="34" spans="1:11" s="54" customFormat="1" ht="27" customHeight="1">
      <c r="A34" s="15">
        <v>27</v>
      </c>
      <c r="B34" s="53" t="s">
        <v>71</v>
      </c>
      <c r="C34" s="12" t="s">
        <v>10</v>
      </c>
      <c r="D34" s="12">
        <v>10</v>
      </c>
      <c r="E34" s="47"/>
      <c r="F34" s="46">
        <f t="shared" si="0"/>
        <v>0</v>
      </c>
      <c r="G34" s="47"/>
      <c r="H34" s="47">
        <f t="shared" si="1"/>
        <v>0</v>
      </c>
      <c r="I34" s="47">
        <f t="shared" si="2"/>
        <v>0</v>
      </c>
      <c r="J34" s="50"/>
      <c r="K34" s="39"/>
    </row>
    <row r="35" spans="1:11" s="54" customFormat="1" ht="21">
      <c r="A35" s="15">
        <v>28</v>
      </c>
      <c r="B35" s="53" t="s">
        <v>72</v>
      </c>
      <c r="C35" s="12" t="s">
        <v>10</v>
      </c>
      <c r="D35" s="12">
        <v>1</v>
      </c>
      <c r="E35" s="47"/>
      <c r="F35" s="46">
        <f t="shared" si="0"/>
        <v>0</v>
      </c>
      <c r="G35" s="47"/>
      <c r="H35" s="47">
        <f t="shared" si="1"/>
        <v>0</v>
      </c>
      <c r="I35" s="47">
        <f t="shared" si="2"/>
        <v>0</v>
      </c>
      <c r="J35" s="50"/>
      <c r="K35" s="39"/>
    </row>
    <row r="36" spans="1:11" s="54" customFormat="1" ht="21">
      <c r="A36" s="15">
        <v>29</v>
      </c>
      <c r="B36" s="53" t="s">
        <v>73</v>
      </c>
      <c r="C36" s="12" t="s">
        <v>10</v>
      </c>
      <c r="D36" s="12">
        <v>8</v>
      </c>
      <c r="E36" s="47"/>
      <c r="F36" s="46">
        <f t="shared" si="0"/>
        <v>0</v>
      </c>
      <c r="G36" s="47"/>
      <c r="H36" s="47">
        <f t="shared" si="1"/>
        <v>0</v>
      </c>
      <c r="I36" s="47">
        <f t="shared" si="2"/>
        <v>0</v>
      </c>
      <c r="J36" s="50"/>
      <c r="K36" s="39"/>
    </row>
    <row r="37" spans="1:11" s="54" customFormat="1" ht="12.75">
      <c r="A37" s="15">
        <v>30</v>
      </c>
      <c r="B37" s="53" t="s">
        <v>107</v>
      </c>
      <c r="C37" s="12" t="s">
        <v>10</v>
      </c>
      <c r="D37" s="12">
        <v>1</v>
      </c>
      <c r="E37" s="47"/>
      <c r="F37" s="46">
        <f t="shared" si="0"/>
        <v>0</v>
      </c>
      <c r="G37" s="47"/>
      <c r="H37" s="47">
        <f t="shared" si="1"/>
        <v>0</v>
      </c>
      <c r="I37" s="47">
        <f t="shared" si="2"/>
        <v>0</v>
      </c>
      <c r="J37" s="50"/>
      <c r="K37" s="39"/>
    </row>
    <row r="38" spans="1:11" s="54" customFormat="1" ht="12.75">
      <c r="A38" s="15">
        <v>31</v>
      </c>
      <c r="B38" s="53" t="s">
        <v>108</v>
      </c>
      <c r="C38" s="12" t="s">
        <v>10</v>
      </c>
      <c r="D38" s="12">
        <v>1</v>
      </c>
      <c r="E38" s="47"/>
      <c r="F38" s="46">
        <f t="shared" si="0"/>
        <v>0</v>
      </c>
      <c r="G38" s="47"/>
      <c r="H38" s="47">
        <f t="shared" si="1"/>
        <v>0</v>
      </c>
      <c r="I38" s="47">
        <f t="shared" si="2"/>
        <v>0</v>
      </c>
      <c r="J38" s="50"/>
      <c r="K38" s="39"/>
    </row>
    <row r="39" spans="1:11" s="54" customFormat="1" ht="12.75">
      <c r="A39" s="15">
        <v>32</v>
      </c>
      <c r="B39" s="53"/>
      <c r="C39" s="12"/>
      <c r="D39" s="12"/>
      <c r="E39" s="47"/>
      <c r="F39" s="46">
        <f t="shared" si="0"/>
        <v>0</v>
      </c>
      <c r="G39" s="47"/>
      <c r="H39" s="47">
        <f t="shared" si="1"/>
        <v>0</v>
      </c>
      <c r="I39" s="47">
        <f t="shared" si="2"/>
        <v>0</v>
      </c>
      <c r="J39" s="50"/>
      <c r="K39" s="39"/>
    </row>
    <row r="40" spans="1:11" s="54" customFormat="1" ht="12.75">
      <c r="A40" s="15">
        <v>33</v>
      </c>
      <c r="B40" s="66" t="s">
        <v>64</v>
      </c>
      <c r="C40" s="12"/>
      <c r="D40" s="12"/>
      <c r="E40" s="47"/>
      <c r="F40" s="46">
        <f t="shared" si="0"/>
        <v>0</v>
      </c>
      <c r="G40" s="47"/>
      <c r="H40" s="47">
        <f t="shared" si="1"/>
        <v>0</v>
      </c>
      <c r="I40" s="47">
        <f t="shared" si="2"/>
        <v>0</v>
      </c>
      <c r="J40" s="50"/>
      <c r="K40" s="39"/>
    </row>
    <row r="41" spans="1:11" s="54" customFormat="1" ht="12.75">
      <c r="A41" s="15">
        <v>34</v>
      </c>
      <c r="B41" s="53" t="s">
        <v>41</v>
      </c>
      <c r="C41" s="12" t="s">
        <v>10</v>
      </c>
      <c r="D41" s="12">
        <v>35</v>
      </c>
      <c r="E41" s="47"/>
      <c r="F41" s="46">
        <f t="shared" si="0"/>
        <v>0</v>
      </c>
      <c r="G41" s="47"/>
      <c r="H41" s="47">
        <f t="shared" si="1"/>
        <v>0</v>
      </c>
      <c r="I41" s="47">
        <f t="shared" si="2"/>
        <v>0</v>
      </c>
      <c r="J41" s="50"/>
      <c r="K41" s="39"/>
    </row>
    <row r="42" spans="1:11" s="54" customFormat="1" ht="12.75">
      <c r="A42" s="15">
        <v>35</v>
      </c>
      <c r="B42" s="53" t="s">
        <v>74</v>
      </c>
      <c r="C42" s="12" t="s">
        <v>10</v>
      </c>
      <c r="D42" s="12">
        <v>10</v>
      </c>
      <c r="E42" s="47"/>
      <c r="F42" s="46">
        <f t="shared" si="0"/>
        <v>0</v>
      </c>
      <c r="G42" s="47"/>
      <c r="H42" s="47">
        <f t="shared" si="1"/>
        <v>0</v>
      </c>
      <c r="I42" s="47">
        <f t="shared" si="2"/>
        <v>0</v>
      </c>
      <c r="J42" s="50"/>
      <c r="K42" s="39"/>
    </row>
    <row r="43" spans="1:11" s="54" customFormat="1" ht="12.75">
      <c r="A43" s="15">
        <v>36</v>
      </c>
      <c r="B43" s="53" t="s">
        <v>40</v>
      </c>
      <c r="C43" s="12" t="s">
        <v>10</v>
      </c>
      <c r="D43" s="12">
        <v>5</v>
      </c>
      <c r="E43" s="47"/>
      <c r="F43" s="46">
        <f t="shared" si="0"/>
        <v>0</v>
      </c>
      <c r="G43" s="47"/>
      <c r="H43" s="47">
        <f t="shared" si="1"/>
        <v>0</v>
      </c>
      <c r="I43" s="47">
        <f t="shared" si="2"/>
        <v>0</v>
      </c>
      <c r="J43" s="50"/>
      <c r="K43" s="39"/>
    </row>
    <row r="44" spans="1:11" s="54" customFormat="1" ht="12.75">
      <c r="A44" s="15">
        <v>37</v>
      </c>
      <c r="B44" s="53" t="s">
        <v>96</v>
      </c>
      <c r="C44" s="12" t="s">
        <v>10</v>
      </c>
      <c r="D44" s="12">
        <v>20</v>
      </c>
      <c r="E44" s="47"/>
      <c r="F44" s="46">
        <f t="shared" si="0"/>
        <v>0</v>
      </c>
      <c r="G44" s="47"/>
      <c r="H44" s="47">
        <f t="shared" si="1"/>
        <v>0</v>
      </c>
      <c r="I44" s="47">
        <f t="shared" si="2"/>
        <v>0</v>
      </c>
      <c r="J44" s="50"/>
      <c r="K44" s="39"/>
    </row>
    <row r="45" spans="1:11" s="54" customFormat="1" ht="12.75">
      <c r="A45" s="15">
        <v>38</v>
      </c>
      <c r="B45" s="53" t="s">
        <v>53</v>
      </c>
      <c r="C45" s="12" t="s">
        <v>10</v>
      </c>
      <c r="D45" s="12">
        <v>2</v>
      </c>
      <c r="E45" s="47"/>
      <c r="F45" s="46">
        <f t="shared" si="0"/>
        <v>0</v>
      </c>
      <c r="G45" s="47"/>
      <c r="H45" s="47">
        <f t="shared" si="1"/>
        <v>0</v>
      </c>
      <c r="I45" s="47">
        <f t="shared" si="2"/>
        <v>0</v>
      </c>
      <c r="J45" s="50"/>
      <c r="K45" s="39"/>
    </row>
    <row r="46" spans="1:11" s="54" customFormat="1" ht="12.75">
      <c r="A46" s="15">
        <v>39</v>
      </c>
      <c r="B46" s="53" t="s">
        <v>42</v>
      </c>
      <c r="C46" s="12" t="s">
        <v>10</v>
      </c>
      <c r="D46" s="12">
        <v>4</v>
      </c>
      <c r="E46" s="47"/>
      <c r="F46" s="46">
        <f t="shared" si="0"/>
        <v>0</v>
      </c>
      <c r="G46" s="47"/>
      <c r="H46" s="47">
        <f t="shared" si="1"/>
        <v>0</v>
      </c>
      <c r="I46" s="47">
        <f t="shared" si="2"/>
        <v>0</v>
      </c>
      <c r="J46" s="50"/>
      <c r="K46" s="39"/>
    </row>
    <row r="47" spans="1:11" s="54" customFormat="1" ht="12.75">
      <c r="A47" s="15">
        <v>40</v>
      </c>
      <c r="B47" s="53" t="s">
        <v>43</v>
      </c>
      <c r="C47" s="12" t="s">
        <v>10</v>
      </c>
      <c r="D47" s="12">
        <v>2</v>
      </c>
      <c r="E47" s="47"/>
      <c r="F47" s="46">
        <f t="shared" si="0"/>
        <v>0</v>
      </c>
      <c r="G47" s="47"/>
      <c r="H47" s="47">
        <f t="shared" si="1"/>
        <v>0</v>
      </c>
      <c r="I47" s="47">
        <f t="shared" si="2"/>
        <v>0</v>
      </c>
      <c r="J47" s="50"/>
      <c r="K47" s="39"/>
    </row>
    <row r="48" spans="1:11" s="54" customFormat="1" ht="12.75">
      <c r="A48" s="15">
        <v>41</v>
      </c>
      <c r="B48" s="53" t="s">
        <v>54</v>
      </c>
      <c r="C48" s="12" t="s">
        <v>10</v>
      </c>
      <c r="D48" s="12">
        <v>1</v>
      </c>
      <c r="E48" s="47"/>
      <c r="F48" s="46">
        <f t="shared" si="0"/>
        <v>0</v>
      </c>
      <c r="G48" s="47"/>
      <c r="H48" s="47">
        <f t="shared" si="1"/>
        <v>0</v>
      </c>
      <c r="I48" s="47">
        <f t="shared" si="2"/>
        <v>0</v>
      </c>
      <c r="J48" s="50"/>
      <c r="K48" s="39"/>
    </row>
    <row r="49" spans="1:11" s="54" customFormat="1" ht="12.75">
      <c r="A49" s="15">
        <v>42</v>
      </c>
      <c r="B49" s="53" t="s">
        <v>100</v>
      </c>
      <c r="C49" s="12" t="s">
        <v>10</v>
      </c>
      <c r="D49" s="12">
        <v>5</v>
      </c>
      <c r="E49" s="47"/>
      <c r="F49" s="46">
        <f t="shared" si="0"/>
        <v>0</v>
      </c>
      <c r="G49" s="47"/>
      <c r="H49" s="47">
        <f t="shared" si="1"/>
        <v>0</v>
      </c>
      <c r="I49" s="47">
        <f t="shared" si="2"/>
        <v>0</v>
      </c>
      <c r="J49" s="50"/>
      <c r="K49" s="39"/>
    </row>
    <row r="50" spans="1:11" s="54" customFormat="1" ht="12.75" customHeight="1">
      <c r="A50" s="15">
        <v>43</v>
      </c>
      <c r="B50" s="53" t="s">
        <v>75</v>
      </c>
      <c r="C50" s="12" t="s">
        <v>10</v>
      </c>
      <c r="D50" s="12">
        <v>2</v>
      </c>
      <c r="E50" s="47"/>
      <c r="F50" s="46">
        <f t="shared" si="0"/>
        <v>0</v>
      </c>
      <c r="G50" s="47"/>
      <c r="H50" s="47">
        <f t="shared" si="1"/>
        <v>0</v>
      </c>
      <c r="I50" s="47">
        <f t="shared" si="2"/>
        <v>0</v>
      </c>
      <c r="J50" s="50"/>
      <c r="K50" s="39"/>
    </row>
    <row r="51" spans="1:11" s="54" customFormat="1" ht="12.75">
      <c r="A51" s="15">
        <v>44</v>
      </c>
      <c r="B51" s="53" t="s">
        <v>76</v>
      </c>
      <c r="C51" s="12" t="s">
        <v>10</v>
      </c>
      <c r="D51" s="12">
        <v>2</v>
      </c>
      <c r="E51" s="47"/>
      <c r="F51" s="46">
        <f t="shared" si="0"/>
        <v>0</v>
      </c>
      <c r="G51" s="47"/>
      <c r="H51" s="47">
        <f t="shared" si="1"/>
        <v>0</v>
      </c>
      <c r="I51" s="47">
        <f t="shared" si="2"/>
        <v>0</v>
      </c>
      <c r="J51" s="50"/>
      <c r="K51" s="39"/>
    </row>
    <row r="52" spans="1:11" s="54" customFormat="1" ht="12.75">
      <c r="A52" s="15">
        <v>45</v>
      </c>
      <c r="B52" s="53" t="s">
        <v>77</v>
      </c>
      <c r="C52" s="12" t="s">
        <v>10</v>
      </c>
      <c r="D52" s="12">
        <v>1</v>
      </c>
      <c r="E52" s="47"/>
      <c r="F52" s="46">
        <f t="shared" si="0"/>
        <v>0</v>
      </c>
      <c r="G52" s="47"/>
      <c r="H52" s="47">
        <f t="shared" si="1"/>
        <v>0</v>
      </c>
      <c r="I52" s="47">
        <f t="shared" si="2"/>
        <v>0</v>
      </c>
      <c r="J52" s="50"/>
      <c r="K52" s="39"/>
    </row>
    <row r="53" spans="1:11" s="54" customFormat="1" ht="12.75">
      <c r="A53" s="15">
        <v>46</v>
      </c>
      <c r="B53" s="53" t="s">
        <v>78</v>
      </c>
      <c r="C53" s="12" t="s">
        <v>10</v>
      </c>
      <c r="D53" s="12">
        <v>4</v>
      </c>
      <c r="E53" s="47"/>
      <c r="F53" s="46">
        <f t="shared" si="0"/>
        <v>0</v>
      </c>
      <c r="G53" s="47"/>
      <c r="H53" s="47">
        <f t="shared" si="1"/>
        <v>0</v>
      </c>
      <c r="I53" s="47">
        <f t="shared" si="2"/>
        <v>0</v>
      </c>
      <c r="J53" s="50"/>
      <c r="K53" s="39"/>
    </row>
    <row r="54" spans="1:11" s="54" customFormat="1" ht="13.5" customHeight="1">
      <c r="A54" s="15">
        <v>47</v>
      </c>
      <c r="B54" s="53" t="s">
        <v>79</v>
      </c>
      <c r="C54" s="12" t="s">
        <v>10</v>
      </c>
      <c r="D54" s="12">
        <v>130</v>
      </c>
      <c r="E54" s="47"/>
      <c r="F54" s="46">
        <f t="shared" si="0"/>
        <v>0</v>
      </c>
      <c r="G54" s="47"/>
      <c r="H54" s="47">
        <f t="shared" si="1"/>
        <v>0</v>
      </c>
      <c r="I54" s="47">
        <f t="shared" si="2"/>
        <v>0</v>
      </c>
      <c r="J54" s="50"/>
      <c r="K54" s="39"/>
    </row>
    <row r="55" spans="1:11" s="54" customFormat="1" ht="13.5" customHeight="1">
      <c r="A55" s="15">
        <v>48</v>
      </c>
      <c r="B55" s="53"/>
      <c r="C55" s="12"/>
      <c r="D55" s="12"/>
      <c r="E55" s="47"/>
      <c r="F55" s="46">
        <f t="shared" si="0"/>
        <v>0</v>
      </c>
      <c r="G55" s="47"/>
      <c r="H55" s="47">
        <f t="shared" si="1"/>
        <v>0</v>
      </c>
      <c r="I55" s="47">
        <f t="shared" si="2"/>
        <v>0</v>
      </c>
      <c r="J55" s="50"/>
      <c r="K55" s="39"/>
    </row>
    <row r="56" spans="1:11" s="54" customFormat="1" ht="13.5" customHeight="1">
      <c r="A56" s="15">
        <v>49</v>
      </c>
      <c r="B56" s="71" t="s">
        <v>35</v>
      </c>
      <c r="C56" s="12" t="s">
        <v>11</v>
      </c>
      <c r="D56" s="12">
        <v>100</v>
      </c>
      <c r="E56" s="47"/>
      <c r="F56" s="46">
        <f t="shared" si="0"/>
        <v>0</v>
      </c>
      <c r="G56" s="47"/>
      <c r="H56" s="47">
        <f t="shared" si="1"/>
        <v>0</v>
      </c>
      <c r="I56" s="47">
        <f t="shared" si="2"/>
        <v>0</v>
      </c>
      <c r="J56" s="50"/>
      <c r="K56" s="39"/>
    </row>
    <row r="57" spans="1:11" s="54" customFormat="1" ht="13.5" customHeight="1">
      <c r="A57" s="15">
        <v>50</v>
      </c>
      <c r="B57" s="71" t="s">
        <v>36</v>
      </c>
      <c r="C57" s="12" t="s">
        <v>11</v>
      </c>
      <c r="D57" s="12">
        <v>500</v>
      </c>
      <c r="E57" s="47"/>
      <c r="F57" s="46">
        <f t="shared" si="0"/>
        <v>0</v>
      </c>
      <c r="G57" s="47"/>
      <c r="H57" s="47">
        <f t="shared" si="1"/>
        <v>0</v>
      </c>
      <c r="I57" s="47">
        <f t="shared" si="2"/>
        <v>0</v>
      </c>
      <c r="J57" s="50"/>
      <c r="K57" s="39"/>
    </row>
    <row r="58" spans="1:11" s="54" customFormat="1" ht="13.5" customHeight="1">
      <c r="A58" s="15">
        <v>51</v>
      </c>
      <c r="B58" s="71" t="s">
        <v>37</v>
      </c>
      <c r="C58" s="12" t="s">
        <v>11</v>
      </c>
      <c r="D58" s="12">
        <v>550</v>
      </c>
      <c r="E58" s="47"/>
      <c r="F58" s="46">
        <f t="shared" si="0"/>
        <v>0</v>
      </c>
      <c r="G58" s="47"/>
      <c r="H58" s="47">
        <f t="shared" si="1"/>
        <v>0</v>
      </c>
      <c r="I58" s="47">
        <f t="shared" si="2"/>
        <v>0</v>
      </c>
      <c r="J58" s="50"/>
      <c r="K58" s="39"/>
    </row>
    <row r="59" spans="1:11" s="54" customFormat="1" ht="12.75">
      <c r="A59" s="15">
        <v>52</v>
      </c>
      <c r="B59" s="71" t="s">
        <v>83</v>
      </c>
      <c r="C59" s="12" t="s">
        <v>11</v>
      </c>
      <c r="D59" s="12">
        <v>200</v>
      </c>
      <c r="E59" s="47"/>
      <c r="F59" s="46">
        <f t="shared" si="0"/>
        <v>0</v>
      </c>
      <c r="G59" s="47"/>
      <c r="H59" s="47">
        <f t="shared" si="1"/>
        <v>0</v>
      </c>
      <c r="I59" s="47">
        <f t="shared" si="2"/>
        <v>0</v>
      </c>
      <c r="J59" s="50"/>
      <c r="K59" s="39"/>
    </row>
    <row r="60" spans="1:11" s="54" customFormat="1" ht="12.75">
      <c r="A60" s="15">
        <v>53</v>
      </c>
      <c r="B60" s="71" t="s">
        <v>82</v>
      </c>
      <c r="C60" s="12" t="s">
        <v>11</v>
      </c>
      <c r="D60" s="12">
        <v>50</v>
      </c>
      <c r="E60" s="47"/>
      <c r="F60" s="46">
        <f t="shared" si="0"/>
        <v>0</v>
      </c>
      <c r="G60" s="47"/>
      <c r="H60" s="47">
        <f t="shared" si="1"/>
        <v>0</v>
      </c>
      <c r="I60" s="47">
        <f t="shared" si="2"/>
        <v>0</v>
      </c>
      <c r="J60" s="50"/>
      <c r="K60" s="39"/>
    </row>
    <row r="61" spans="1:11" s="54" customFormat="1" ht="12.75">
      <c r="A61" s="15">
        <v>54</v>
      </c>
      <c r="B61" s="71" t="s">
        <v>81</v>
      </c>
      <c r="C61" s="12" t="s">
        <v>11</v>
      </c>
      <c r="D61" s="12">
        <v>50</v>
      </c>
      <c r="E61" s="47"/>
      <c r="F61" s="46">
        <f t="shared" si="0"/>
        <v>0</v>
      </c>
      <c r="G61" s="47"/>
      <c r="H61" s="47">
        <f t="shared" si="1"/>
        <v>0</v>
      </c>
      <c r="I61" s="47">
        <f t="shared" si="2"/>
        <v>0</v>
      </c>
      <c r="J61" s="50"/>
      <c r="K61" s="39"/>
    </row>
    <row r="62" spans="1:11" s="54" customFormat="1" ht="12.75">
      <c r="A62" s="15">
        <v>55</v>
      </c>
      <c r="B62" s="71" t="s">
        <v>80</v>
      </c>
      <c r="C62" s="12" t="s">
        <v>11</v>
      </c>
      <c r="D62" s="12">
        <v>120</v>
      </c>
      <c r="E62" s="47"/>
      <c r="F62" s="46">
        <f t="shared" si="0"/>
        <v>0</v>
      </c>
      <c r="G62" s="47"/>
      <c r="H62" s="47">
        <f t="shared" si="1"/>
        <v>0</v>
      </c>
      <c r="I62" s="47">
        <f t="shared" si="2"/>
        <v>0</v>
      </c>
      <c r="J62" s="50"/>
      <c r="K62" s="39"/>
    </row>
    <row r="63" spans="1:11" s="54" customFormat="1" ht="12.75" customHeight="1">
      <c r="A63" s="15">
        <v>56</v>
      </c>
      <c r="B63" s="71"/>
      <c r="C63" s="12"/>
      <c r="D63" s="12"/>
      <c r="E63" s="47"/>
      <c r="F63" s="46">
        <f t="shared" si="0"/>
        <v>0</v>
      </c>
      <c r="G63" s="47"/>
      <c r="H63" s="47">
        <f t="shared" si="1"/>
        <v>0</v>
      </c>
      <c r="I63" s="47">
        <f t="shared" si="2"/>
        <v>0</v>
      </c>
      <c r="J63" s="50"/>
      <c r="K63" s="39"/>
    </row>
    <row r="64" spans="1:11" s="54" customFormat="1" ht="12.75">
      <c r="A64" s="15">
        <v>57</v>
      </c>
      <c r="B64" s="71" t="s">
        <v>14</v>
      </c>
      <c r="C64" s="12" t="s">
        <v>11</v>
      </c>
      <c r="D64" s="12">
        <v>100</v>
      </c>
      <c r="E64" s="47"/>
      <c r="F64" s="46">
        <f t="shared" si="0"/>
        <v>0</v>
      </c>
      <c r="G64" s="47"/>
      <c r="H64" s="47">
        <f t="shared" si="1"/>
        <v>0</v>
      </c>
      <c r="I64" s="47">
        <f t="shared" si="2"/>
        <v>0</v>
      </c>
      <c r="J64" s="50"/>
      <c r="K64" s="39"/>
    </row>
    <row r="65" spans="1:11" s="54" customFormat="1" ht="12.75">
      <c r="A65" s="15">
        <v>58</v>
      </c>
      <c r="B65" s="71" t="s">
        <v>47</v>
      </c>
      <c r="C65" s="12" t="s">
        <v>11</v>
      </c>
      <c r="D65" s="12">
        <v>100</v>
      </c>
      <c r="E65" s="47"/>
      <c r="F65" s="46">
        <f t="shared" si="0"/>
        <v>0</v>
      </c>
      <c r="G65" s="47"/>
      <c r="H65" s="47">
        <f t="shared" si="1"/>
        <v>0</v>
      </c>
      <c r="I65" s="47">
        <f t="shared" si="2"/>
        <v>0</v>
      </c>
      <c r="J65" s="50"/>
      <c r="K65" s="39"/>
    </row>
    <row r="66" spans="1:11" s="54" customFormat="1" ht="12.75">
      <c r="A66" s="15">
        <v>59</v>
      </c>
      <c r="B66" s="71" t="s">
        <v>97</v>
      </c>
      <c r="C66" s="12" t="s">
        <v>11</v>
      </c>
      <c r="D66" s="12">
        <v>100</v>
      </c>
      <c r="E66" s="47"/>
      <c r="F66" s="46">
        <f t="shared" si="0"/>
        <v>0</v>
      </c>
      <c r="G66" s="47"/>
      <c r="H66" s="47">
        <f t="shared" si="1"/>
        <v>0</v>
      </c>
      <c r="I66" s="47">
        <f t="shared" si="2"/>
        <v>0</v>
      </c>
      <c r="J66" s="50"/>
      <c r="K66" s="39"/>
    </row>
    <row r="67" spans="1:11" s="54" customFormat="1" ht="12.75">
      <c r="A67" s="15">
        <v>60</v>
      </c>
      <c r="B67" s="71" t="s">
        <v>48</v>
      </c>
      <c r="C67" s="12" t="s">
        <v>10</v>
      </c>
      <c r="D67" s="12">
        <v>300</v>
      </c>
      <c r="E67" s="47"/>
      <c r="F67" s="46">
        <f t="shared" si="0"/>
        <v>0</v>
      </c>
      <c r="G67" s="47"/>
      <c r="H67" s="47">
        <f t="shared" si="1"/>
        <v>0</v>
      </c>
      <c r="I67" s="47">
        <f t="shared" si="2"/>
        <v>0</v>
      </c>
      <c r="J67" s="50"/>
      <c r="K67" s="39"/>
    </row>
    <row r="68" spans="1:11" s="54" customFormat="1" ht="12.75">
      <c r="A68" s="15">
        <v>61</v>
      </c>
      <c r="B68" s="71"/>
      <c r="C68" s="12"/>
      <c r="D68" s="12"/>
      <c r="E68" s="47"/>
      <c r="F68" s="46">
        <f t="shared" si="0"/>
        <v>0</v>
      </c>
      <c r="G68" s="47"/>
      <c r="H68" s="47">
        <f t="shared" si="1"/>
        <v>0</v>
      </c>
      <c r="I68" s="47">
        <f t="shared" si="2"/>
        <v>0</v>
      </c>
      <c r="J68" s="50"/>
      <c r="K68" s="39"/>
    </row>
    <row r="69" spans="1:11" s="54" customFormat="1" ht="12.75">
      <c r="A69" s="15">
        <v>62</v>
      </c>
      <c r="B69" s="71" t="s">
        <v>56</v>
      </c>
      <c r="C69" s="12" t="s">
        <v>11</v>
      </c>
      <c r="D69" s="12">
        <v>100</v>
      </c>
      <c r="E69" s="47"/>
      <c r="F69" s="46">
        <f t="shared" si="0"/>
        <v>0</v>
      </c>
      <c r="G69" s="47"/>
      <c r="H69" s="47">
        <f t="shared" si="1"/>
        <v>0</v>
      </c>
      <c r="I69" s="47">
        <f t="shared" si="2"/>
        <v>0</v>
      </c>
      <c r="J69" s="50"/>
      <c r="K69" s="39"/>
    </row>
    <row r="70" spans="1:11" s="54" customFormat="1" ht="12.75">
      <c r="A70" s="15">
        <v>63</v>
      </c>
      <c r="B70" s="71" t="s">
        <v>55</v>
      </c>
      <c r="C70" s="12" t="s">
        <v>11</v>
      </c>
      <c r="D70" s="12">
        <v>50</v>
      </c>
      <c r="E70" s="47"/>
      <c r="F70" s="46">
        <f t="shared" si="0"/>
        <v>0</v>
      </c>
      <c r="G70" s="47"/>
      <c r="H70" s="47">
        <f t="shared" si="1"/>
        <v>0</v>
      </c>
      <c r="I70" s="47">
        <f t="shared" si="2"/>
        <v>0</v>
      </c>
      <c r="J70" s="50"/>
      <c r="K70" s="39"/>
    </row>
    <row r="71" spans="1:11" s="54" customFormat="1" ht="12.75">
      <c r="A71" s="15">
        <v>64</v>
      </c>
      <c r="B71" s="71"/>
      <c r="C71" s="12"/>
      <c r="D71" s="12"/>
      <c r="E71" s="47"/>
      <c r="F71" s="46">
        <f t="shared" si="0"/>
        <v>0</v>
      </c>
      <c r="G71" s="47"/>
      <c r="H71" s="47">
        <f t="shared" si="1"/>
        <v>0</v>
      </c>
      <c r="I71" s="47">
        <f t="shared" si="2"/>
        <v>0</v>
      </c>
      <c r="J71" s="50"/>
      <c r="K71" s="39"/>
    </row>
    <row r="72" spans="1:11" s="54" customFormat="1" ht="12.75">
      <c r="A72" s="15">
        <v>65</v>
      </c>
      <c r="B72" s="72" t="s">
        <v>103</v>
      </c>
      <c r="C72" s="12"/>
      <c r="D72" s="12"/>
      <c r="E72" s="47"/>
      <c r="F72" s="46">
        <f t="shared" si="0"/>
        <v>0</v>
      </c>
      <c r="G72" s="47"/>
      <c r="H72" s="47">
        <f t="shared" si="1"/>
        <v>0</v>
      </c>
      <c r="I72" s="47">
        <f t="shared" si="2"/>
        <v>0</v>
      </c>
      <c r="J72" s="50"/>
      <c r="K72" s="39"/>
    </row>
    <row r="73" spans="1:11" s="54" customFormat="1" ht="12.75">
      <c r="A73" s="15">
        <v>66</v>
      </c>
      <c r="B73" s="71" t="s">
        <v>84</v>
      </c>
      <c r="C73" s="12" t="s">
        <v>10</v>
      </c>
      <c r="D73" s="12">
        <v>22</v>
      </c>
      <c r="E73" s="47"/>
      <c r="F73" s="46">
        <f t="shared" si="0"/>
        <v>0</v>
      </c>
      <c r="G73" s="47"/>
      <c r="H73" s="47">
        <f t="shared" si="1"/>
        <v>0</v>
      </c>
      <c r="I73" s="47">
        <f t="shared" si="2"/>
        <v>0</v>
      </c>
      <c r="J73" s="50"/>
      <c r="K73" s="39"/>
    </row>
    <row r="74" spans="1:11" s="54" customFormat="1" ht="12.75">
      <c r="A74" s="15">
        <v>67</v>
      </c>
      <c r="B74" s="71" t="s">
        <v>85</v>
      </c>
      <c r="C74" s="12" t="s">
        <v>10</v>
      </c>
      <c r="D74" s="12">
        <v>2</v>
      </c>
      <c r="E74" s="47"/>
      <c r="F74" s="46">
        <f t="shared" si="0"/>
        <v>0</v>
      </c>
      <c r="G74" s="47"/>
      <c r="H74" s="47">
        <f t="shared" si="1"/>
        <v>0</v>
      </c>
      <c r="I74" s="47">
        <f t="shared" si="2"/>
        <v>0</v>
      </c>
      <c r="J74" s="50"/>
      <c r="K74" s="39"/>
    </row>
    <row r="75" spans="1:11" s="54" customFormat="1" ht="12.75">
      <c r="A75" s="15">
        <v>68</v>
      </c>
      <c r="B75" s="71" t="s">
        <v>86</v>
      </c>
      <c r="C75" s="12" t="s">
        <v>10</v>
      </c>
      <c r="D75" s="12">
        <v>7</v>
      </c>
      <c r="E75" s="47"/>
      <c r="F75" s="46">
        <f aca="true" t="shared" si="3" ref="F75:F123">D75*E75</f>
        <v>0</v>
      </c>
      <c r="G75" s="47"/>
      <c r="H75" s="47">
        <f aca="true" t="shared" si="4" ref="H75:H123">D75*G75</f>
        <v>0</v>
      </c>
      <c r="I75" s="47">
        <f aca="true" t="shared" si="5" ref="I75:I123">F75+H75</f>
        <v>0</v>
      </c>
      <c r="J75" s="50"/>
      <c r="K75" s="39"/>
    </row>
    <row r="76" spans="1:11" s="54" customFormat="1" ht="12.75">
      <c r="A76" s="15">
        <v>69</v>
      </c>
      <c r="B76" s="71" t="s">
        <v>87</v>
      </c>
      <c r="C76" s="12" t="s">
        <v>10</v>
      </c>
      <c r="D76" s="12">
        <v>6</v>
      </c>
      <c r="E76" s="47"/>
      <c r="F76" s="46">
        <f t="shared" si="3"/>
        <v>0</v>
      </c>
      <c r="G76" s="47"/>
      <c r="H76" s="47">
        <f t="shared" si="4"/>
        <v>0</v>
      </c>
      <c r="I76" s="47">
        <f t="shared" si="5"/>
        <v>0</v>
      </c>
      <c r="J76" s="50"/>
      <c r="K76" s="39"/>
    </row>
    <row r="77" spans="1:11" s="54" customFormat="1" ht="12.75">
      <c r="A77" s="15">
        <v>70</v>
      </c>
      <c r="B77" s="71"/>
      <c r="C77" s="12"/>
      <c r="D77" s="12"/>
      <c r="E77" s="47"/>
      <c r="F77" s="46">
        <f t="shared" si="3"/>
        <v>0</v>
      </c>
      <c r="G77" s="47"/>
      <c r="H77" s="47">
        <f t="shared" si="4"/>
        <v>0</v>
      </c>
      <c r="I77" s="47">
        <f t="shared" si="5"/>
        <v>0</v>
      </c>
      <c r="J77" s="50"/>
      <c r="K77" s="39"/>
    </row>
    <row r="78" spans="1:11" s="54" customFormat="1" ht="12.75">
      <c r="A78" s="15">
        <v>71</v>
      </c>
      <c r="B78" s="72" t="s">
        <v>109</v>
      </c>
      <c r="C78" s="12"/>
      <c r="D78" s="12"/>
      <c r="E78" s="47"/>
      <c r="F78" s="46">
        <f t="shared" si="3"/>
        <v>0</v>
      </c>
      <c r="G78" s="47"/>
      <c r="H78" s="47">
        <f t="shared" si="4"/>
        <v>0</v>
      </c>
      <c r="I78" s="47">
        <f t="shared" si="5"/>
        <v>0</v>
      </c>
      <c r="J78" s="50"/>
      <c r="K78" s="39"/>
    </row>
    <row r="79" spans="1:11" s="54" customFormat="1" ht="12.75">
      <c r="A79" s="15">
        <v>72</v>
      </c>
      <c r="B79" s="71" t="s">
        <v>88</v>
      </c>
      <c r="C79" s="12" t="s">
        <v>10</v>
      </c>
      <c r="D79" s="12">
        <v>12</v>
      </c>
      <c r="E79" s="47"/>
      <c r="F79" s="46">
        <f t="shared" si="3"/>
        <v>0</v>
      </c>
      <c r="G79" s="47"/>
      <c r="H79" s="47">
        <f t="shared" si="4"/>
        <v>0</v>
      </c>
      <c r="I79" s="47">
        <f t="shared" si="5"/>
        <v>0</v>
      </c>
      <c r="J79" s="50"/>
      <c r="K79" s="39"/>
    </row>
    <row r="80" spans="1:11" s="54" customFormat="1" ht="12.75">
      <c r="A80" s="15">
        <v>73</v>
      </c>
      <c r="B80" s="71" t="s">
        <v>89</v>
      </c>
      <c r="C80" s="12" t="s">
        <v>10</v>
      </c>
      <c r="D80" s="12">
        <v>18</v>
      </c>
      <c r="E80" s="47"/>
      <c r="F80" s="46">
        <f t="shared" si="3"/>
        <v>0</v>
      </c>
      <c r="G80" s="47"/>
      <c r="H80" s="47">
        <f t="shared" si="4"/>
        <v>0</v>
      </c>
      <c r="I80" s="47">
        <f t="shared" si="5"/>
        <v>0</v>
      </c>
      <c r="J80" s="50"/>
      <c r="K80" s="39"/>
    </row>
    <row r="81" spans="1:11" s="54" customFormat="1" ht="12.75">
      <c r="A81" s="15">
        <v>74</v>
      </c>
      <c r="B81" s="71" t="s">
        <v>90</v>
      </c>
      <c r="C81" s="12" t="s">
        <v>10</v>
      </c>
      <c r="D81" s="12">
        <v>6</v>
      </c>
      <c r="E81" s="47"/>
      <c r="F81" s="46">
        <f t="shared" si="3"/>
        <v>0</v>
      </c>
      <c r="G81" s="47"/>
      <c r="H81" s="47">
        <f t="shared" si="4"/>
        <v>0</v>
      </c>
      <c r="I81" s="47">
        <f t="shared" si="5"/>
        <v>0</v>
      </c>
      <c r="J81" s="50"/>
      <c r="K81" s="39"/>
    </row>
    <row r="82" spans="1:11" s="54" customFormat="1" ht="12.75">
      <c r="A82" s="15">
        <v>75</v>
      </c>
      <c r="B82" s="71" t="s">
        <v>91</v>
      </c>
      <c r="C82" s="12" t="s">
        <v>10</v>
      </c>
      <c r="D82" s="12">
        <v>12</v>
      </c>
      <c r="E82" s="47"/>
      <c r="F82" s="46">
        <f t="shared" si="3"/>
        <v>0</v>
      </c>
      <c r="G82" s="47"/>
      <c r="H82" s="47">
        <f t="shared" si="4"/>
        <v>0</v>
      </c>
      <c r="I82" s="47">
        <f t="shared" si="5"/>
        <v>0</v>
      </c>
      <c r="J82" s="50"/>
      <c r="K82" s="39"/>
    </row>
    <row r="83" spans="1:11" s="54" customFormat="1" ht="12.75">
      <c r="A83" s="15">
        <v>76</v>
      </c>
      <c r="B83" s="71" t="s">
        <v>92</v>
      </c>
      <c r="C83" s="12" t="s">
        <v>10</v>
      </c>
      <c r="D83" s="12">
        <v>12</v>
      </c>
      <c r="E83" s="47"/>
      <c r="F83" s="46">
        <f t="shared" si="3"/>
        <v>0</v>
      </c>
      <c r="G83" s="47"/>
      <c r="H83" s="47">
        <f t="shared" si="4"/>
        <v>0</v>
      </c>
      <c r="I83" s="47">
        <f t="shared" si="5"/>
        <v>0</v>
      </c>
      <c r="J83" s="50"/>
      <c r="K83" s="39"/>
    </row>
    <row r="84" spans="1:11" s="54" customFormat="1" ht="12.75">
      <c r="A84" s="15">
        <v>77</v>
      </c>
      <c r="B84" s="71" t="s">
        <v>95</v>
      </c>
      <c r="C84" s="12" t="s">
        <v>10</v>
      </c>
      <c r="D84" s="12">
        <v>30</v>
      </c>
      <c r="E84" s="47"/>
      <c r="F84" s="46">
        <f t="shared" si="3"/>
        <v>0</v>
      </c>
      <c r="G84" s="47"/>
      <c r="H84" s="47">
        <f t="shared" si="4"/>
        <v>0</v>
      </c>
      <c r="I84" s="47">
        <f t="shared" si="5"/>
        <v>0</v>
      </c>
      <c r="J84" s="50"/>
      <c r="K84" s="39"/>
    </row>
    <row r="85" spans="1:11" s="54" customFormat="1" ht="12.75">
      <c r="A85" s="15">
        <v>78</v>
      </c>
      <c r="B85" s="71" t="s">
        <v>93</v>
      </c>
      <c r="C85" s="12" t="s">
        <v>10</v>
      </c>
      <c r="D85" s="12">
        <v>60</v>
      </c>
      <c r="E85" s="47"/>
      <c r="F85" s="46">
        <f t="shared" si="3"/>
        <v>0</v>
      </c>
      <c r="G85" s="47"/>
      <c r="H85" s="47">
        <f t="shared" si="4"/>
        <v>0</v>
      </c>
      <c r="I85" s="47">
        <f t="shared" si="5"/>
        <v>0</v>
      </c>
      <c r="J85" s="50"/>
      <c r="K85" s="39"/>
    </row>
    <row r="86" spans="1:11" s="54" customFormat="1" ht="12.75">
      <c r="A86" s="15">
        <v>79</v>
      </c>
      <c r="B86" s="71" t="s">
        <v>94</v>
      </c>
      <c r="C86" s="12" t="s">
        <v>10</v>
      </c>
      <c r="D86" s="12">
        <v>60</v>
      </c>
      <c r="E86" s="47"/>
      <c r="F86" s="46">
        <f t="shared" si="3"/>
        <v>0</v>
      </c>
      <c r="G86" s="47"/>
      <c r="H86" s="47">
        <f t="shared" si="4"/>
        <v>0</v>
      </c>
      <c r="I86" s="47">
        <f t="shared" si="5"/>
        <v>0</v>
      </c>
      <c r="J86" s="50"/>
      <c r="K86" s="39"/>
    </row>
    <row r="87" spans="1:11" s="54" customFormat="1" ht="12.75">
      <c r="A87" s="15">
        <v>80</v>
      </c>
      <c r="B87" s="71"/>
      <c r="C87" s="12"/>
      <c r="D87" s="12"/>
      <c r="E87" s="47"/>
      <c r="F87" s="46">
        <f t="shared" si="3"/>
        <v>0</v>
      </c>
      <c r="G87" s="47"/>
      <c r="H87" s="47">
        <f t="shared" si="4"/>
        <v>0</v>
      </c>
      <c r="I87" s="47">
        <f t="shared" si="5"/>
        <v>0</v>
      </c>
      <c r="J87" s="50"/>
      <c r="K87" s="39"/>
    </row>
    <row r="88" spans="1:11" s="54" customFormat="1" ht="12.75">
      <c r="A88" s="15">
        <v>81</v>
      </c>
      <c r="B88" s="72" t="s">
        <v>101</v>
      </c>
      <c r="C88" s="12"/>
      <c r="D88" s="12"/>
      <c r="E88" s="47"/>
      <c r="F88" s="46">
        <f t="shared" si="3"/>
        <v>0</v>
      </c>
      <c r="G88" s="47"/>
      <c r="H88" s="47">
        <f t="shared" si="4"/>
        <v>0</v>
      </c>
      <c r="I88" s="47">
        <f t="shared" si="5"/>
        <v>0</v>
      </c>
      <c r="J88" s="50"/>
      <c r="K88" s="39"/>
    </row>
    <row r="89" spans="1:11" s="54" customFormat="1" ht="12.75">
      <c r="A89" s="15">
        <v>82</v>
      </c>
      <c r="B89" s="53" t="s">
        <v>106</v>
      </c>
      <c r="C89" s="69" t="s">
        <v>10</v>
      </c>
      <c r="D89" s="69">
        <v>1</v>
      </c>
      <c r="E89" s="47"/>
      <c r="F89" s="46">
        <f t="shared" si="3"/>
        <v>0</v>
      </c>
      <c r="G89" s="47"/>
      <c r="H89" s="47">
        <f t="shared" si="4"/>
        <v>0</v>
      </c>
      <c r="I89" s="47">
        <f t="shared" si="5"/>
        <v>0</v>
      </c>
      <c r="J89" s="50"/>
      <c r="K89" s="39"/>
    </row>
    <row r="90" spans="1:11" s="54" customFormat="1" ht="12.75">
      <c r="A90" s="15">
        <v>83</v>
      </c>
      <c r="B90" s="53" t="s">
        <v>102</v>
      </c>
      <c r="C90" s="69" t="s">
        <v>10</v>
      </c>
      <c r="D90" s="69">
        <v>1</v>
      </c>
      <c r="E90" s="70"/>
      <c r="F90" s="46">
        <f t="shared" si="3"/>
        <v>0</v>
      </c>
      <c r="G90" s="70"/>
      <c r="H90" s="47">
        <f t="shared" si="4"/>
        <v>0</v>
      </c>
      <c r="I90" s="47">
        <f t="shared" si="5"/>
        <v>0</v>
      </c>
      <c r="J90" s="50"/>
      <c r="K90" s="39"/>
    </row>
    <row r="91" spans="1:11" s="54" customFormat="1" ht="12.75">
      <c r="A91" s="15">
        <v>84</v>
      </c>
      <c r="B91" s="53" t="s">
        <v>104</v>
      </c>
      <c r="C91" s="12" t="s">
        <v>11</v>
      </c>
      <c r="D91" s="12">
        <v>100</v>
      </c>
      <c r="E91" s="47"/>
      <c r="F91" s="46">
        <f t="shared" si="3"/>
        <v>0</v>
      </c>
      <c r="G91" s="47"/>
      <c r="H91" s="47">
        <f t="shared" si="4"/>
        <v>0</v>
      </c>
      <c r="I91" s="47">
        <f t="shared" si="5"/>
        <v>0</v>
      </c>
      <c r="J91" s="50"/>
      <c r="K91" s="39"/>
    </row>
    <row r="92" spans="1:11" s="54" customFormat="1" ht="12.75">
      <c r="A92" s="15">
        <v>85</v>
      </c>
      <c r="B92" s="71"/>
      <c r="C92" s="12"/>
      <c r="D92" s="12"/>
      <c r="E92" s="47"/>
      <c r="F92" s="46">
        <f t="shared" si="3"/>
        <v>0</v>
      </c>
      <c r="G92" s="47"/>
      <c r="H92" s="47">
        <f t="shared" si="4"/>
        <v>0</v>
      </c>
      <c r="I92" s="47">
        <f t="shared" si="5"/>
        <v>0</v>
      </c>
      <c r="J92" s="50"/>
      <c r="K92" s="39"/>
    </row>
    <row r="93" spans="1:11" s="54" customFormat="1" ht="12.75">
      <c r="A93" s="15">
        <v>86</v>
      </c>
      <c r="B93" s="72" t="s">
        <v>63</v>
      </c>
      <c r="C93" s="12"/>
      <c r="D93" s="12"/>
      <c r="E93" s="47"/>
      <c r="F93" s="46">
        <f t="shared" si="3"/>
        <v>0</v>
      </c>
      <c r="G93" s="47"/>
      <c r="H93" s="47">
        <f t="shared" si="4"/>
        <v>0</v>
      </c>
      <c r="I93" s="47">
        <f t="shared" si="5"/>
        <v>0</v>
      </c>
      <c r="J93" s="50"/>
      <c r="K93" s="39"/>
    </row>
    <row r="94" spans="1:11" s="54" customFormat="1" ht="12.75">
      <c r="A94" s="15">
        <v>87</v>
      </c>
      <c r="B94" s="53" t="s">
        <v>59</v>
      </c>
      <c r="C94" s="67" t="s">
        <v>10</v>
      </c>
      <c r="D94" s="67">
        <v>3</v>
      </c>
      <c r="E94" s="68"/>
      <c r="F94" s="46">
        <f t="shared" si="3"/>
        <v>0</v>
      </c>
      <c r="G94" s="68"/>
      <c r="H94" s="47">
        <f t="shared" si="4"/>
        <v>0</v>
      </c>
      <c r="I94" s="47">
        <f t="shared" si="5"/>
        <v>0</v>
      </c>
      <c r="J94" s="50"/>
      <c r="K94" s="39"/>
    </row>
    <row r="95" spans="1:11" s="54" customFormat="1" ht="12.75">
      <c r="A95" s="15">
        <v>88</v>
      </c>
      <c r="B95" s="53" t="s">
        <v>60</v>
      </c>
      <c r="C95" s="67" t="s">
        <v>10</v>
      </c>
      <c r="D95" s="67">
        <v>1</v>
      </c>
      <c r="E95" s="68"/>
      <c r="F95" s="46">
        <f t="shared" si="3"/>
        <v>0</v>
      </c>
      <c r="G95" s="68"/>
      <c r="H95" s="47">
        <f t="shared" si="4"/>
        <v>0</v>
      </c>
      <c r="I95" s="47">
        <f t="shared" si="5"/>
        <v>0</v>
      </c>
      <c r="J95" s="50"/>
      <c r="K95" s="39"/>
    </row>
    <row r="96" spans="1:11" s="54" customFormat="1" ht="12.75">
      <c r="A96" s="15">
        <v>89</v>
      </c>
      <c r="B96" s="53" t="s">
        <v>61</v>
      </c>
      <c r="C96" s="67" t="s">
        <v>10</v>
      </c>
      <c r="D96" s="67">
        <v>1</v>
      </c>
      <c r="E96" s="68"/>
      <c r="F96" s="46">
        <f t="shared" si="3"/>
        <v>0</v>
      </c>
      <c r="G96" s="68"/>
      <c r="H96" s="47">
        <f t="shared" si="4"/>
        <v>0</v>
      </c>
      <c r="I96" s="47">
        <f t="shared" si="5"/>
        <v>0</v>
      </c>
      <c r="J96" s="50"/>
      <c r="K96" s="39"/>
    </row>
    <row r="97" spans="1:11" s="54" customFormat="1" ht="12.75">
      <c r="A97" s="15">
        <v>90</v>
      </c>
      <c r="B97" s="71"/>
      <c r="C97" s="12"/>
      <c r="D97" s="12"/>
      <c r="E97" s="47"/>
      <c r="F97" s="46">
        <f t="shared" si="3"/>
        <v>0</v>
      </c>
      <c r="G97" s="47"/>
      <c r="H97" s="47">
        <f t="shared" si="4"/>
        <v>0</v>
      </c>
      <c r="I97" s="47">
        <f t="shared" si="5"/>
        <v>0</v>
      </c>
      <c r="J97" s="50"/>
      <c r="K97" s="39"/>
    </row>
    <row r="98" spans="1:11" s="54" customFormat="1" ht="12.75">
      <c r="A98" s="15">
        <v>91</v>
      </c>
      <c r="B98" s="66" t="s">
        <v>62</v>
      </c>
      <c r="C98" s="12"/>
      <c r="D98" s="12"/>
      <c r="E98" s="47"/>
      <c r="F98" s="46">
        <f t="shared" si="3"/>
        <v>0</v>
      </c>
      <c r="G98" s="47"/>
      <c r="H98" s="47">
        <f t="shared" si="4"/>
        <v>0</v>
      </c>
      <c r="I98" s="47">
        <f t="shared" si="5"/>
        <v>0</v>
      </c>
      <c r="J98" s="50"/>
      <c r="K98" s="39"/>
    </row>
    <row r="99" spans="1:11" s="54" customFormat="1" ht="12.75">
      <c r="A99" s="15">
        <v>92</v>
      </c>
      <c r="B99" s="53" t="s">
        <v>21</v>
      </c>
      <c r="C99" s="12" t="s">
        <v>11</v>
      </c>
      <c r="D99" s="12">
        <v>150</v>
      </c>
      <c r="E99" s="47"/>
      <c r="F99" s="46">
        <f t="shared" si="3"/>
        <v>0</v>
      </c>
      <c r="G99" s="47"/>
      <c r="H99" s="47">
        <f t="shared" si="4"/>
        <v>0</v>
      </c>
      <c r="I99" s="47">
        <f t="shared" si="5"/>
        <v>0</v>
      </c>
      <c r="J99" s="50"/>
      <c r="K99" s="39"/>
    </row>
    <row r="100" spans="1:11" s="54" customFormat="1" ht="12.75">
      <c r="A100" s="15">
        <v>93</v>
      </c>
      <c r="B100" s="53" t="s">
        <v>20</v>
      </c>
      <c r="C100" s="12" t="s">
        <v>11</v>
      </c>
      <c r="D100" s="12">
        <v>50</v>
      </c>
      <c r="E100" s="47"/>
      <c r="F100" s="46">
        <f t="shared" si="3"/>
        <v>0</v>
      </c>
      <c r="G100" s="47"/>
      <c r="H100" s="47">
        <f t="shared" si="4"/>
        <v>0</v>
      </c>
      <c r="I100" s="47">
        <f t="shared" si="5"/>
        <v>0</v>
      </c>
      <c r="J100" s="50"/>
      <c r="K100" s="39"/>
    </row>
    <row r="101" spans="1:11" s="54" customFormat="1" ht="12.75">
      <c r="A101" s="15">
        <v>94</v>
      </c>
      <c r="B101" s="53" t="s">
        <v>44</v>
      </c>
      <c r="C101" s="12" t="s">
        <v>11</v>
      </c>
      <c r="D101" s="12">
        <v>50</v>
      </c>
      <c r="E101" s="47"/>
      <c r="F101" s="46">
        <f t="shared" si="3"/>
        <v>0</v>
      </c>
      <c r="G101" s="47"/>
      <c r="H101" s="47">
        <f t="shared" si="4"/>
        <v>0</v>
      </c>
      <c r="I101" s="47">
        <f t="shared" si="5"/>
        <v>0</v>
      </c>
      <c r="J101" s="50"/>
      <c r="K101" s="39"/>
    </row>
    <row r="102" spans="1:11" s="54" customFormat="1" ht="12.75">
      <c r="A102" s="15">
        <v>95</v>
      </c>
      <c r="B102" s="53" t="s">
        <v>22</v>
      </c>
      <c r="C102" s="12" t="s">
        <v>10</v>
      </c>
      <c r="D102" s="12">
        <v>6</v>
      </c>
      <c r="E102" s="47"/>
      <c r="F102" s="46">
        <f t="shared" si="3"/>
        <v>0</v>
      </c>
      <c r="G102" s="47"/>
      <c r="H102" s="47">
        <f t="shared" si="4"/>
        <v>0</v>
      </c>
      <c r="I102" s="47">
        <f t="shared" si="5"/>
        <v>0</v>
      </c>
      <c r="J102" s="50"/>
      <c r="K102" s="39"/>
    </row>
    <row r="103" spans="1:11" s="54" customFormat="1" ht="12.75">
      <c r="A103" s="15">
        <v>96</v>
      </c>
      <c r="B103" s="53" t="s">
        <v>98</v>
      </c>
      <c r="C103" s="12" t="s">
        <v>10</v>
      </c>
      <c r="D103" s="12">
        <v>100</v>
      </c>
      <c r="E103" s="47"/>
      <c r="F103" s="46">
        <f t="shared" si="3"/>
        <v>0</v>
      </c>
      <c r="G103" s="47"/>
      <c r="H103" s="47">
        <f t="shared" si="4"/>
        <v>0</v>
      </c>
      <c r="I103" s="47">
        <f t="shared" si="5"/>
        <v>0</v>
      </c>
      <c r="J103" s="50"/>
      <c r="K103" s="39"/>
    </row>
    <row r="104" spans="1:11" s="54" customFormat="1" ht="12.75">
      <c r="A104" s="15">
        <v>97</v>
      </c>
      <c r="B104" s="53" t="s">
        <v>49</v>
      </c>
      <c r="C104" s="12" t="s">
        <v>10</v>
      </c>
      <c r="D104" s="12">
        <v>150</v>
      </c>
      <c r="E104" s="47"/>
      <c r="F104" s="46">
        <f t="shared" si="3"/>
        <v>0</v>
      </c>
      <c r="G104" s="47"/>
      <c r="H104" s="47">
        <f t="shared" si="4"/>
        <v>0</v>
      </c>
      <c r="I104" s="47">
        <f t="shared" si="5"/>
        <v>0</v>
      </c>
      <c r="J104" s="50"/>
      <c r="K104" s="39"/>
    </row>
    <row r="105" spans="1:11" s="54" customFormat="1" ht="12.75">
      <c r="A105" s="15">
        <v>98</v>
      </c>
      <c r="B105" s="53" t="s">
        <v>31</v>
      </c>
      <c r="C105" s="12" t="s">
        <v>10</v>
      </c>
      <c r="D105" s="12">
        <v>6</v>
      </c>
      <c r="E105" s="47"/>
      <c r="F105" s="46">
        <f t="shared" si="3"/>
        <v>0</v>
      </c>
      <c r="G105" s="47"/>
      <c r="H105" s="47">
        <f t="shared" si="4"/>
        <v>0</v>
      </c>
      <c r="I105" s="47">
        <f t="shared" si="5"/>
        <v>0</v>
      </c>
      <c r="J105" s="50"/>
      <c r="K105" s="39"/>
    </row>
    <row r="106" spans="1:11" s="54" customFormat="1" ht="12.75">
      <c r="A106" s="15">
        <v>99</v>
      </c>
      <c r="B106" s="53" t="s">
        <v>32</v>
      </c>
      <c r="C106" s="12" t="s">
        <v>10</v>
      </c>
      <c r="D106" s="12">
        <v>50</v>
      </c>
      <c r="E106" s="47"/>
      <c r="F106" s="46">
        <f t="shared" si="3"/>
        <v>0</v>
      </c>
      <c r="G106" s="47"/>
      <c r="H106" s="47">
        <f t="shared" si="4"/>
        <v>0</v>
      </c>
      <c r="I106" s="47">
        <f t="shared" si="5"/>
        <v>0</v>
      </c>
      <c r="J106" s="50"/>
      <c r="K106" s="39"/>
    </row>
    <row r="107" spans="1:11" s="54" customFormat="1" ht="12.75">
      <c r="A107" s="15">
        <v>100</v>
      </c>
      <c r="B107" s="53" t="s">
        <v>30</v>
      </c>
      <c r="C107" s="12" t="s">
        <v>10</v>
      </c>
      <c r="D107" s="12">
        <v>6</v>
      </c>
      <c r="E107" s="47"/>
      <c r="F107" s="46">
        <f t="shared" si="3"/>
        <v>0</v>
      </c>
      <c r="G107" s="47"/>
      <c r="H107" s="47">
        <f t="shared" si="4"/>
        <v>0</v>
      </c>
      <c r="I107" s="47">
        <f t="shared" si="5"/>
        <v>0</v>
      </c>
      <c r="J107" s="50"/>
      <c r="K107" s="39"/>
    </row>
    <row r="108" spans="1:11" s="54" customFormat="1" ht="12.75">
      <c r="A108" s="15">
        <v>101</v>
      </c>
      <c r="B108" s="71" t="s">
        <v>99</v>
      </c>
      <c r="C108" s="12" t="s">
        <v>10</v>
      </c>
      <c r="D108" s="12">
        <v>4</v>
      </c>
      <c r="E108" s="47"/>
      <c r="F108" s="46">
        <f t="shared" si="3"/>
        <v>0</v>
      </c>
      <c r="G108" s="47"/>
      <c r="H108" s="47">
        <f t="shared" si="4"/>
        <v>0</v>
      </c>
      <c r="I108" s="47">
        <f t="shared" si="5"/>
        <v>0</v>
      </c>
      <c r="J108" s="50"/>
      <c r="K108" s="39"/>
    </row>
    <row r="109" spans="1:11" s="54" customFormat="1" ht="12.75">
      <c r="A109" s="15">
        <v>102</v>
      </c>
      <c r="B109" s="71" t="s">
        <v>38</v>
      </c>
      <c r="C109" s="12" t="s">
        <v>10</v>
      </c>
      <c r="D109" s="12">
        <v>1</v>
      </c>
      <c r="E109" s="47"/>
      <c r="F109" s="46">
        <f t="shared" si="3"/>
        <v>0</v>
      </c>
      <c r="G109" s="47"/>
      <c r="H109" s="47">
        <f t="shared" si="4"/>
        <v>0</v>
      </c>
      <c r="I109" s="47">
        <f t="shared" si="5"/>
        <v>0</v>
      </c>
      <c r="J109" s="50"/>
      <c r="K109" s="39"/>
    </row>
    <row r="110" spans="1:11" s="54" customFormat="1" ht="12.75">
      <c r="A110" s="15">
        <v>103</v>
      </c>
      <c r="B110" s="61"/>
      <c r="C110" s="61"/>
      <c r="D110" s="61"/>
      <c r="E110" s="61"/>
      <c r="F110" s="46">
        <f t="shared" si="3"/>
        <v>0</v>
      </c>
      <c r="G110" s="61"/>
      <c r="H110" s="47">
        <f t="shared" si="4"/>
        <v>0</v>
      </c>
      <c r="I110" s="47">
        <f t="shared" si="5"/>
        <v>0</v>
      </c>
      <c r="J110" s="50"/>
      <c r="K110" s="39"/>
    </row>
    <row r="111" spans="1:11" s="54" customFormat="1" ht="12.75">
      <c r="A111" s="15">
        <v>104</v>
      </c>
      <c r="B111" s="66" t="s">
        <v>34</v>
      </c>
      <c r="C111" s="12"/>
      <c r="D111" s="12"/>
      <c r="E111" s="47"/>
      <c r="F111" s="46">
        <f t="shared" si="3"/>
        <v>0</v>
      </c>
      <c r="G111" s="47"/>
      <c r="H111" s="47">
        <f t="shared" si="4"/>
        <v>0</v>
      </c>
      <c r="I111" s="47">
        <f t="shared" si="5"/>
        <v>0</v>
      </c>
      <c r="J111" s="50"/>
      <c r="K111" s="39"/>
    </row>
    <row r="112" spans="1:11" s="54" customFormat="1" ht="12.75">
      <c r="A112" s="15">
        <v>105</v>
      </c>
      <c r="B112" s="71" t="s">
        <v>23</v>
      </c>
      <c r="C112" s="12" t="s">
        <v>11</v>
      </c>
      <c r="D112" s="12">
        <v>50</v>
      </c>
      <c r="E112" s="61"/>
      <c r="F112" s="46">
        <f t="shared" si="3"/>
        <v>0</v>
      </c>
      <c r="G112" s="47"/>
      <c r="H112" s="47">
        <f t="shared" si="4"/>
        <v>0</v>
      </c>
      <c r="I112" s="47">
        <f t="shared" si="5"/>
        <v>0</v>
      </c>
      <c r="J112" s="50"/>
      <c r="K112" s="39"/>
    </row>
    <row r="113" spans="1:11" s="54" customFormat="1" ht="12.75">
      <c r="A113" s="15">
        <v>106</v>
      </c>
      <c r="B113" s="71" t="s">
        <v>33</v>
      </c>
      <c r="C113" s="12" t="s">
        <v>11</v>
      </c>
      <c r="D113" s="12">
        <v>50</v>
      </c>
      <c r="E113" s="61"/>
      <c r="F113" s="46">
        <f t="shared" si="3"/>
        <v>0</v>
      </c>
      <c r="G113" s="47"/>
      <c r="H113" s="47">
        <f t="shared" si="4"/>
        <v>0</v>
      </c>
      <c r="I113" s="47">
        <f t="shared" si="5"/>
        <v>0</v>
      </c>
      <c r="J113" s="50"/>
      <c r="K113" s="39"/>
    </row>
    <row r="114" spans="1:11" s="54" customFormat="1" ht="12.75">
      <c r="A114" s="15">
        <v>107</v>
      </c>
      <c r="B114" s="71"/>
      <c r="C114" s="12"/>
      <c r="D114" s="12"/>
      <c r="E114" s="47"/>
      <c r="F114" s="46">
        <f t="shared" si="3"/>
        <v>0</v>
      </c>
      <c r="G114" s="47"/>
      <c r="H114" s="47">
        <f t="shared" si="4"/>
        <v>0</v>
      </c>
      <c r="I114" s="47">
        <f t="shared" si="5"/>
        <v>0</v>
      </c>
      <c r="J114" s="50"/>
      <c r="K114" s="39"/>
    </row>
    <row r="115" spans="1:11" s="54" customFormat="1" ht="12.75">
      <c r="A115" s="15">
        <v>108</v>
      </c>
      <c r="B115" s="72" t="s">
        <v>15</v>
      </c>
      <c r="C115" s="12"/>
      <c r="D115" s="12"/>
      <c r="E115" s="47"/>
      <c r="F115" s="46">
        <f t="shared" si="3"/>
        <v>0</v>
      </c>
      <c r="G115" s="47"/>
      <c r="H115" s="47">
        <f t="shared" si="4"/>
        <v>0</v>
      </c>
      <c r="I115" s="47">
        <f t="shared" si="5"/>
        <v>0</v>
      </c>
      <c r="J115" s="50"/>
      <c r="K115" s="39"/>
    </row>
    <row r="116" spans="1:11" s="54" customFormat="1" ht="19.5" customHeight="1">
      <c r="A116" s="15">
        <v>109</v>
      </c>
      <c r="B116" s="71" t="s">
        <v>57</v>
      </c>
      <c r="C116" s="12" t="s">
        <v>18</v>
      </c>
      <c r="D116" s="12">
        <v>1</v>
      </c>
      <c r="E116" s="47"/>
      <c r="F116" s="46">
        <f t="shared" si="3"/>
        <v>0</v>
      </c>
      <c r="G116" s="47"/>
      <c r="H116" s="47">
        <f t="shared" si="4"/>
        <v>0</v>
      </c>
      <c r="I116" s="47">
        <f t="shared" si="5"/>
        <v>0</v>
      </c>
      <c r="J116" s="50"/>
      <c r="K116" s="39"/>
    </row>
    <row r="117" spans="1:11" s="54" customFormat="1" ht="12.75">
      <c r="A117" s="15">
        <v>110</v>
      </c>
      <c r="B117" s="71" t="s">
        <v>46</v>
      </c>
      <c r="C117" s="12" t="s">
        <v>18</v>
      </c>
      <c r="D117" s="12">
        <v>1</v>
      </c>
      <c r="E117" s="47"/>
      <c r="F117" s="46">
        <f t="shared" si="3"/>
        <v>0</v>
      </c>
      <c r="G117" s="47"/>
      <c r="H117" s="47">
        <f t="shared" si="4"/>
        <v>0</v>
      </c>
      <c r="I117" s="47">
        <f t="shared" si="5"/>
        <v>0</v>
      </c>
      <c r="J117" s="50"/>
      <c r="K117" s="39"/>
    </row>
    <row r="118" spans="1:11" s="54" customFormat="1" ht="12.75">
      <c r="A118" s="15">
        <v>111</v>
      </c>
      <c r="B118" s="71" t="s">
        <v>19</v>
      </c>
      <c r="C118" s="12" t="s">
        <v>18</v>
      </c>
      <c r="D118" s="12">
        <v>1</v>
      </c>
      <c r="E118" s="47"/>
      <c r="F118" s="46">
        <f t="shared" si="3"/>
        <v>0</v>
      </c>
      <c r="G118" s="47"/>
      <c r="H118" s="47">
        <f t="shared" si="4"/>
        <v>0</v>
      </c>
      <c r="I118" s="47">
        <f t="shared" si="5"/>
        <v>0</v>
      </c>
      <c r="J118" s="50"/>
      <c r="K118" s="39"/>
    </row>
    <row r="119" spans="1:11" s="54" customFormat="1" ht="12.75">
      <c r="A119" s="15">
        <v>112</v>
      </c>
      <c r="B119" s="71" t="s">
        <v>65</v>
      </c>
      <c r="C119" s="12" t="s">
        <v>18</v>
      </c>
      <c r="D119" s="12">
        <v>1</v>
      </c>
      <c r="E119" s="47"/>
      <c r="F119" s="46">
        <f t="shared" si="3"/>
        <v>0</v>
      </c>
      <c r="G119" s="47"/>
      <c r="H119" s="47">
        <f t="shared" si="4"/>
        <v>0</v>
      </c>
      <c r="I119" s="47">
        <f t="shared" si="5"/>
        <v>0</v>
      </c>
      <c r="J119" s="50"/>
      <c r="K119" s="39"/>
    </row>
    <row r="120" spans="1:11" s="54" customFormat="1" ht="12.75">
      <c r="A120" s="15">
        <v>113</v>
      </c>
      <c r="B120" s="71" t="s">
        <v>16</v>
      </c>
      <c r="C120" s="12" t="s">
        <v>18</v>
      </c>
      <c r="D120" s="12">
        <v>1</v>
      </c>
      <c r="E120" s="47"/>
      <c r="F120" s="46">
        <f t="shared" si="3"/>
        <v>0</v>
      </c>
      <c r="G120" s="47"/>
      <c r="H120" s="47">
        <f t="shared" si="4"/>
        <v>0</v>
      </c>
      <c r="I120" s="47">
        <f t="shared" si="5"/>
        <v>0</v>
      </c>
      <c r="J120" s="50"/>
      <c r="K120" s="39"/>
    </row>
    <row r="121" spans="1:11" s="54" customFormat="1" ht="12.75">
      <c r="A121" s="15">
        <v>114</v>
      </c>
      <c r="B121" s="71" t="s">
        <v>105</v>
      </c>
      <c r="C121" s="12" t="s">
        <v>18</v>
      </c>
      <c r="D121" s="12">
        <v>1</v>
      </c>
      <c r="E121" s="47"/>
      <c r="F121" s="46">
        <f t="shared" si="3"/>
        <v>0</v>
      </c>
      <c r="G121" s="47"/>
      <c r="H121" s="47">
        <f t="shared" si="4"/>
        <v>0</v>
      </c>
      <c r="I121" s="47">
        <f t="shared" si="5"/>
        <v>0</v>
      </c>
      <c r="J121" s="50"/>
      <c r="K121" s="39"/>
    </row>
    <row r="122" spans="1:11" s="54" customFormat="1" ht="12.75">
      <c r="A122" s="15">
        <v>115</v>
      </c>
      <c r="B122" s="71" t="s">
        <v>58</v>
      </c>
      <c r="C122" s="12" t="s">
        <v>18</v>
      </c>
      <c r="D122" s="12">
        <v>1</v>
      </c>
      <c r="E122" s="47"/>
      <c r="F122" s="46">
        <f t="shared" si="3"/>
        <v>0</v>
      </c>
      <c r="G122" s="47"/>
      <c r="H122" s="47">
        <f t="shared" si="4"/>
        <v>0</v>
      </c>
      <c r="I122" s="47">
        <f t="shared" si="5"/>
        <v>0</v>
      </c>
      <c r="J122" s="50"/>
      <c r="K122" s="39"/>
    </row>
    <row r="123" spans="1:11" s="54" customFormat="1" ht="12.75">
      <c r="A123" s="15">
        <v>116</v>
      </c>
      <c r="B123" s="71" t="s">
        <v>17</v>
      </c>
      <c r="C123" s="12" t="s">
        <v>18</v>
      </c>
      <c r="D123" s="12">
        <v>1</v>
      </c>
      <c r="E123" s="47"/>
      <c r="F123" s="46">
        <f t="shared" si="3"/>
        <v>0</v>
      </c>
      <c r="G123" s="47"/>
      <c r="H123" s="47">
        <f t="shared" si="4"/>
        <v>0</v>
      </c>
      <c r="I123" s="47">
        <f t="shared" si="5"/>
        <v>0</v>
      </c>
      <c r="J123" s="50"/>
      <c r="K123" s="39"/>
    </row>
    <row r="124" spans="1:11" s="54" customFormat="1" ht="12.75">
      <c r="A124" s="15">
        <v>117</v>
      </c>
      <c r="B124" s="73"/>
      <c r="C124" s="62"/>
      <c r="D124" s="62"/>
      <c r="E124" s="63"/>
      <c r="F124" s="64"/>
      <c r="G124" s="63"/>
      <c r="H124" s="63"/>
      <c r="I124" s="63"/>
      <c r="J124" s="55"/>
      <c r="K124" s="39"/>
    </row>
    <row r="125" spans="1:11" s="54" customFormat="1" ht="12.75">
      <c r="A125" s="15">
        <v>118</v>
      </c>
      <c r="B125" s="56" t="s">
        <v>39</v>
      </c>
      <c r="C125" s="12"/>
      <c r="D125" s="12"/>
      <c r="E125" s="57"/>
      <c r="F125" s="58"/>
      <c r="G125" s="59"/>
      <c r="H125" s="58"/>
      <c r="I125" s="60">
        <f>SUM(I10:I123)</f>
        <v>0</v>
      </c>
      <c r="J125" s="50"/>
      <c r="K125" s="39"/>
    </row>
    <row r="126" spans="1:11" ht="12.75">
      <c r="A126" s="17"/>
      <c r="B126" s="18"/>
      <c r="C126" s="18"/>
      <c r="D126" s="18"/>
      <c r="E126" s="18"/>
      <c r="F126" s="22"/>
      <c r="G126" s="21"/>
      <c r="H126" s="22"/>
      <c r="I126" s="21"/>
      <c r="J126" s="23"/>
      <c r="K126" s="39"/>
    </row>
    <row r="127" spans="1:11" ht="12.75">
      <c r="A127" s="18"/>
      <c r="B127" s="18"/>
      <c r="C127" s="18"/>
      <c r="D127" s="18"/>
      <c r="E127" s="18"/>
      <c r="F127" s="22"/>
      <c r="G127" s="21"/>
      <c r="H127" s="22"/>
      <c r="I127" s="21"/>
      <c r="J127" s="23"/>
      <c r="K127" s="39"/>
    </row>
    <row r="128" spans="1:11" ht="12.75">
      <c r="A128" s="18"/>
      <c r="B128" s="19"/>
      <c r="C128" s="20"/>
      <c r="D128" s="20"/>
      <c r="E128" s="21"/>
      <c r="F128" s="22"/>
      <c r="G128" s="21"/>
      <c r="H128" s="22"/>
      <c r="I128" s="21"/>
      <c r="J128" s="23"/>
      <c r="K128" s="39"/>
    </row>
    <row r="129" spans="1:11" ht="12.75">
      <c r="A129" s="18"/>
      <c r="B129" s="25"/>
      <c r="C129" s="20"/>
      <c r="D129" s="20"/>
      <c r="E129" s="21"/>
      <c r="F129" s="22"/>
      <c r="G129" s="21"/>
      <c r="H129" s="22"/>
      <c r="I129" s="21"/>
      <c r="J129" s="23"/>
      <c r="K129" s="39"/>
    </row>
    <row r="130" spans="1:11" ht="12.75">
      <c r="A130" s="18"/>
      <c r="B130" s="25"/>
      <c r="C130" s="20"/>
      <c r="D130" s="20"/>
      <c r="E130" s="21"/>
      <c r="F130" s="22"/>
      <c r="G130" s="21"/>
      <c r="H130" s="22"/>
      <c r="I130" s="21"/>
      <c r="J130" s="23"/>
      <c r="K130" s="39"/>
    </row>
    <row r="131" spans="1:11" ht="12.75">
      <c r="A131" s="18"/>
      <c r="B131" s="27"/>
      <c r="C131" s="20"/>
      <c r="D131" s="20"/>
      <c r="E131" s="21"/>
      <c r="F131" s="22"/>
      <c r="G131" s="21"/>
      <c r="H131" s="22"/>
      <c r="I131" s="21"/>
      <c r="J131" s="23"/>
      <c r="K131" s="39"/>
    </row>
    <row r="132" spans="1:11" ht="12.75">
      <c r="A132" s="18"/>
      <c r="B132" s="25"/>
      <c r="C132" s="20"/>
      <c r="D132" s="20"/>
      <c r="E132" s="21"/>
      <c r="F132" s="22"/>
      <c r="G132" s="21"/>
      <c r="H132" s="22"/>
      <c r="I132" s="21"/>
      <c r="J132" s="23"/>
      <c r="K132" s="39"/>
    </row>
    <row r="133" spans="1:12" ht="12.75">
      <c r="A133" s="18"/>
      <c r="B133" s="28"/>
      <c r="C133" s="20"/>
      <c r="D133" s="20"/>
      <c r="E133" s="21"/>
      <c r="F133" s="22"/>
      <c r="G133" s="21"/>
      <c r="H133" s="22"/>
      <c r="I133" s="21"/>
      <c r="J133" s="23"/>
      <c r="K133" s="39"/>
      <c r="L133" s="16"/>
    </row>
    <row r="134" spans="1:11" ht="12.75">
      <c r="A134" s="18"/>
      <c r="B134" s="25"/>
      <c r="C134" s="20"/>
      <c r="D134" s="20"/>
      <c r="E134" s="21"/>
      <c r="F134" s="22"/>
      <c r="G134" s="21"/>
      <c r="H134" s="22"/>
      <c r="I134" s="21"/>
      <c r="J134" s="23"/>
      <c r="K134" s="39"/>
    </row>
    <row r="135" spans="1:16" ht="12.75">
      <c r="A135" s="18"/>
      <c r="B135" s="29"/>
      <c r="C135" s="20"/>
      <c r="D135" s="20"/>
      <c r="E135" s="21"/>
      <c r="F135" s="22"/>
      <c r="G135" s="21"/>
      <c r="H135" s="22"/>
      <c r="I135" s="21"/>
      <c r="J135" s="23"/>
      <c r="K135" s="39"/>
      <c r="L135" s="24"/>
      <c r="M135" s="24"/>
      <c r="N135" s="24"/>
      <c r="O135" s="24"/>
      <c r="P135" s="24"/>
    </row>
    <row r="136" spans="1:16" ht="12.75">
      <c r="A136" s="18"/>
      <c r="B136" s="29"/>
      <c r="C136" s="20"/>
      <c r="D136" s="20"/>
      <c r="E136" s="21"/>
      <c r="F136" s="22"/>
      <c r="G136" s="21"/>
      <c r="H136" s="22"/>
      <c r="I136" s="21"/>
      <c r="J136" s="23"/>
      <c r="K136" s="39"/>
      <c r="L136" s="24"/>
      <c r="M136" s="24"/>
      <c r="N136" s="24"/>
      <c r="O136" s="24"/>
      <c r="P136" s="24"/>
    </row>
    <row r="137" spans="1:16" ht="12.75">
      <c r="A137" s="18"/>
      <c r="B137" s="29"/>
      <c r="C137" s="20"/>
      <c r="D137" s="20"/>
      <c r="E137" s="21"/>
      <c r="F137" s="22"/>
      <c r="G137" s="21"/>
      <c r="H137" s="22"/>
      <c r="I137" s="21"/>
      <c r="J137" s="23"/>
      <c r="K137" s="39"/>
      <c r="L137" s="24"/>
      <c r="M137" s="24"/>
      <c r="N137" s="24"/>
      <c r="O137" s="24"/>
      <c r="P137" s="24"/>
    </row>
    <row r="138" spans="1:16" ht="12.75">
      <c r="A138" s="18"/>
      <c r="B138" s="29"/>
      <c r="C138" s="20"/>
      <c r="D138" s="20"/>
      <c r="E138" s="21"/>
      <c r="F138" s="22"/>
      <c r="G138" s="21"/>
      <c r="H138" s="22"/>
      <c r="I138" s="21"/>
      <c r="J138" s="23"/>
      <c r="K138" s="39"/>
      <c r="L138" s="24"/>
      <c r="M138" s="24"/>
      <c r="N138" s="24"/>
      <c r="O138" s="24"/>
      <c r="P138" s="24"/>
    </row>
    <row r="139" spans="1:16" ht="12.75">
      <c r="A139" s="26"/>
      <c r="B139" s="29"/>
      <c r="C139" s="20"/>
      <c r="D139" s="20"/>
      <c r="E139" s="21"/>
      <c r="F139" s="22"/>
      <c r="G139" s="21"/>
      <c r="H139" s="22"/>
      <c r="I139" s="21"/>
      <c r="J139" s="23"/>
      <c r="K139" s="39"/>
      <c r="L139" s="24"/>
      <c r="M139" s="24"/>
      <c r="N139" s="24"/>
      <c r="O139" s="24"/>
      <c r="P139" s="24"/>
    </row>
    <row r="140" spans="1:16" ht="12.75">
      <c r="A140" s="18"/>
      <c r="B140" s="29"/>
      <c r="C140" s="20"/>
      <c r="D140" s="20"/>
      <c r="E140" s="21"/>
      <c r="F140" s="22"/>
      <c r="G140" s="21"/>
      <c r="H140" s="22"/>
      <c r="I140" s="21"/>
      <c r="J140" s="23"/>
      <c r="K140" s="39"/>
      <c r="L140" s="24"/>
      <c r="M140" s="24"/>
      <c r="N140" s="24"/>
      <c r="O140" s="24"/>
      <c r="P140" s="24"/>
    </row>
    <row r="141" spans="1:16" ht="12.75">
      <c r="A141" s="18"/>
      <c r="B141" s="29"/>
      <c r="C141" s="20"/>
      <c r="D141" s="20"/>
      <c r="E141" s="21"/>
      <c r="F141" s="22"/>
      <c r="G141" s="21"/>
      <c r="H141" s="22"/>
      <c r="I141" s="21"/>
      <c r="J141" s="23"/>
      <c r="K141" s="39"/>
      <c r="L141" s="24"/>
      <c r="M141" s="24"/>
      <c r="N141" s="24"/>
      <c r="O141" s="24"/>
      <c r="P141" s="24"/>
    </row>
    <row r="142" spans="1:16" ht="12.75">
      <c r="A142" s="18"/>
      <c r="B142" s="29"/>
      <c r="C142" s="20"/>
      <c r="D142" s="20"/>
      <c r="E142" s="21"/>
      <c r="F142" s="22"/>
      <c r="G142" s="21"/>
      <c r="H142" s="22"/>
      <c r="I142" s="21"/>
      <c r="J142" s="23"/>
      <c r="K142" s="39"/>
      <c r="L142" s="24"/>
      <c r="M142" s="24"/>
      <c r="N142" s="24"/>
      <c r="O142" s="24"/>
      <c r="P142" s="24"/>
    </row>
    <row r="143" spans="1:16" ht="12.75">
      <c r="A143" s="18"/>
      <c r="B143" s="25"/>
      <c r="C143" s="20"/>
      <c r="D143" s="20"/>
      <c r="E143" s="21"/>
      <c r="F143" s="22"/>
      <c r="G143" s="21"/>
      <c r="H143" s="22"/>
      <c r="I143" s="21"/>
      <c r="J143" s="23"/>
      <c r="K143" s="39"/>
      <c r="L143" s="24"/>
      <c r="M143" s="24"/>
      <c r="N143" s="24"/>
      <c r="O143" s="24"/>
      <c r="P143" s="24"/>
    </row>
    <row r="144" spans="1:16" ht="12.75">
      <c r="A144" s="18"/>
      <c r="B144" s="25"/>
      <c r="C144" s="20"/>
      <c r="D144" s="20"/>
      <c r="E144" s="21"/>
      <c r="F144" s="22"/>
      <c r="G144" s="21"/>
      <c r="H144" s="22"/>
      <c r="I144" s="21"/>
      <c r="J144" s="23"/>
      <c r="K144" s="39"/>
      <c r="L144" s="24"/>
      <c r="M144" s="24"/>
      <c r="N144" s="24"/>
      <c r="O144" s="24"/>
      <c r="P144" s="24"/>
    </row>
    <row r="145" spans="1:16" ht="12.75">
      <c r="A145" s="18"/>
      <c r="B145" s="25"/>
      <c r="C145" s="20"/>
      <c r="D145" s="20"/>
      <c r="E145" s="21"/>
      <c r="F145" s="22"/>
      <c r="G145" s="21"/>
      <c r="H145" s="22"/>
      <c r="I145" s="21"/>
      <c r="J145" s="23"/>
      <c r="K145" s="39"/>
      <c r="L145" s="24"/>
      <c r="M145" s="24"/>
      <c r="N145" s="24"/>
      <c r="O145" s="24"/>
      <c r="P145" s="24"/>
    </row>
    <row r="146" spans="1:16" ht="12.75">
      <c r="A146" s="18"/>
      <c r="B146" s="25"/>
      <c r="C146" s="20"/>
      <c r="D146" s="20"/>
      <c r="E146" s="21"/>
      <c r="F146" s="22"/>
      <c r="G146" s="21"/>
      <c r="H146" s="22"/>
      <c r="I146" s="21"/>
      <c r="J146" s="23"/>
      <c r="K146" s="39"/>
      <c r="L146" s="24"/>
      <c r="M146" s="24"/>
      <c r="N146" s="24"/>
      <c r="O146" s="24"/>
      <c r="P146" s="24"/>
    </row>
    <row r="147" spans="1:16" ht="12.75">
      <c r="A147" s="18"/>
      <c r="B147" s="25"/>
      <c r="C147" s="20"/>
      <c r="D147" s="20"/>
      <c r="E147" s="21"/>
      <c r="F147" s="22"/>
      <c r="G147" s="21"/>
      <c r="H147" s="22"/>
      <c r="I147" s="21"/>
      <c r="J147" s="23"/>
      <c r="K147" s="39"/>
      <c r="L147" s="24"/>
      <c r="M147" s="24"/>
      <c r="N147" s="24"/>
      <c r="O147" s="24"/>
      <c r="P147" s="24"/>
    </row>
    <row r="148" spans="1:16" ht="12.75">
      <c r="A148" s="18"/>
      <c r="B148" s="32"/>
      <c r="C148" s="31"/>
      <c r="D148" s="31"/>
      <c r="E148" s="31"/>
      <c r="F148" s="31"/>
      <c r="G148" s="31"/>
      <c r="H148" s="31"/>
      <c r="I148" s="31"/>
      <c r="J148" s="23"/>
      <c r="K148" s="39"/>
      <c r="L148" s="24"/>
      <c r="M148" s="24"/>
      <c r="N148" s="24"/>
      <c r="O148" s="24"/>
      <c r="P148" s="24"/>
    </row>
    <row r="149" spans="1:16" ht="12.75">
      <c r="A149" s="18"/>
      <c r="J149" s="23"/>
      <c r="K149" s="39"/>
      <c r="L149" s="24"/>
      <c r="M149" s="24"/>
      <c r="N149" s="24"/>
      <c r="O149" s="24"/>
      <c r="P149" s="24"/>
    </row>
    <row r="150" spans="1:16" ht="12.75">
      <c r="A150" s="18"/>
      <c r="J150" s="23"/>
      <c r="K150" s="39"/>
      <c r="L150" s="24"/>
      <c r="M150" s="24"/>
      <c r="N150" s="24"/>
      <c r="O150" s="24"/>
      <c r="P150" s="24"/>
    </row>
    <row r="151" spans="1:16" ht="12.75">
      <c r="A151" s="18"/>
      <c r="J151" s="23"/>
      <c r="K151" s="39"/>
      <c r="L151" s="24"/>
      <c r="M151" s="24"/>
      <c r="N151" s="24"/>
      <c r="O151" s="24"/>
      <c r="P151" s="24"/>
    </row>
    <row r="152" spans="1:16" ht="12.75">
      <c r="A152" s="18"/>
      <c r="J152" s="23"/>
      <c r="K152" s="39"/>
      <c r="L152" s="24"/>
      <c r="M152" s="24"/>
      <c r="N152" s="24"/>
      <c r="O152" s="24"/>
      <c r="P152" s="24"/>
    </row>
    <row r="153" spans="1:16" ht="12.75">
      <c r="A153" s="18"/>
      <c r="J153" s="23"/>
      <c r="K153" s="39"/>
      <c r="L153" s="24"/>
      <c r="M153" s="24"/>
      <c r="N153" s="24"/>
      <c r="O153" s="24"/>
      <c r="P153" s="24"/>
    </row>
    <row r="154" spans="1:16" ht="12.75">
      <c r="A154" s="18"/>
      <c r="J154" s="23"/>
      <c r="K154" s="39"/>
      <c r="L154" s="24"/>
      <c r="M154" s="24"/>
      <c r="N154" s="24"/>
      <c r="O154" s="24"/>
      <c r="P154" s="24"/>
    </row>
    <row r="155" spans="1:16" ht="12.75">
      <c r="A155" s="18"/>
      <c r="J155" s="23"/>
      <c r="K155" s="39"/>
      <c r="L155" s="24"/>
      <c r="M155" s="24"/>
      <c r="N155" s="24"/>
      <c r="O155" s="24"/>
      <c r="P155" s="24"/>
    </row>
    <row r="156" spans="1:16" ht="12.75">
      <c r="A156" s="30"/>
      <c r="J156" s="33"/>
      <c r="K156" s="40"/>
      <c r="L156" s="24"/>
      <c r="M156" s="24"/>
      <c r="N156" s="24"/>
      <c r="O156" s="24"/>
      <c r="P156" s="24"/>
    </row>
  </sheetData>
  <sheetProtection/>
  <mergeCells count="10">
    <mergeCell ref="J5:J7"/>
    <mergeCell ref="A5:D5"/>
    <mergeCell ref="E5:I5"/>
    <mergeCell ref="A6:A7"/>
    <mergeCell ref="B6:B7"/>
    <mergeCell ref="C6:C7"/>
    <mergeCell ref="D6:D7"/>
    <mergeCell ref="E6:F6"/>
    <mergeCell ref="G6:H6"/>
    <mergeCell ref="I6:I7"/>
  </mergeCells>
  <printOptions/>
  <pageMargins left="0.3937007874015748" right="0.3937007874015748" top="0.3937007874015748" bottom="0.5905511811023623" header="0.5118110236220472" footer="0.1181102362204724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Tractebel Engineering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Technická zpráva</dc:title>
  <dc:subject/>
  <dc:creator>Tomáš Srba</dc:creator>
  <cp:keywords/>
  <dc:description/>
  <cp:lastModifiedBy>Kuklová Pavlína Mgr.</cp:lastModifiedBy>
  <cp:lastPrinted>2020-01-20T09:45:48Z</cp:lastPrinted>
  <dcterms:created xsi:type="dcterms:W3CDTF">1998-10-13T10:12:08Z</dcterms:created>
  <dcterms:modified xsi:type="dcterms:W3CDTF">2020-10-29T14:34:02Z</dcterms:modified>
  <cp:category/>
  <cp:version/>
  <cp:contentType/>
  <cp:contentStatus/>
</cp:coreProperties>
</file>